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08a42d2ecc292e19/26-27_森ガバナー(松山南)/09_ホームページ/"/>
    </mc:Choice>
  </mc:AlternateContent>
  <xr:revisionPtr revIDLastSave="0" documentId="13_ncr:1_{BA11BA7D-5DF4-437A-BF37-69A090AFE24D}" xr6:coauthVersionLast="47" xr6:coauthVersionMax="47" xr10:uidLastSave="{00000000-0000-0000-0000-000000000000}"/>
  <bookViews>
    <workbookView xWindow="-120" yWindow="-120" windowWidth="29040" windowHeight="15720" xr2:uid="{738EC0D1-F68B-4F0E-909F-1D8419210119}"/>
  </bookViews>
  <sheets>
    <sheet name="上半期" sheetId="4" r:id="rId1"/>
    <sheet name="中途入会者用書式（上半期）" sheetId="6" r:id="rId2"/>
    <sheet name="下半期" sheetId="5" r:id="rId3"/>
    <sheet name="中途入会者用書式（下半期）" sheetId="7" r:id="rId4"/>
  </sheets>
  <definedNames>
    <definedName name="_xlnm.Print_Area" localSheetId="2">下半期!$A$1:$Y$41</definedName>
    <definedName name="_xlnm.Print_Area" localSheetId="0">上半期!$A$1:$Y$51</definedName>
    <definedName name="_xlnm.Print_Area" localSheetId="3">'中途入会者用書式（下半期）'!$A$1:$Y$58</definedName>
    <definedName name="_xlnm.Print_Area" localSheetId="1">'中途入会者用書式（上半期）'!$A$1:$Y$58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6" i="4" l="1"/>
  <c r="U26" i="4" s="1"/>
  <c r="S25" i="4"/>
  <c r="U25" i="4" s="1"/>
  <c r="S22" i="4"/>
  <c r="U22" i="4" s="1"/>
  <c r="S20" i="4"/>
  <c r="U20" i="4" s="1"/>
  <c r="S19" i="4"/>
  <c r="U19" i="4" s="1"/>
  <c r="S23" i="5"/>
  <c r="U23" i="5" s="1"/>
  <c r="U27" i="5" s="1"/>
  <c r="U37" i="4"/>
  <c r="U40" i="7"/>
  <c r="U38" i="7"/>
  <c r="U36" i="7"/>
  <c r="U34" i="7"/>
  <c r="U32" i="7"/>
  <c r="U30" i="7"/>
  <c r="U28" i="7"/>
  <c r="U26" i="7"/>
  <c r="U24" i="7"/>
  <c r="U22" i="7"/>
  <c r="U20" i="7"/>
  <c r="U18" i="7"/>
  <c r="U16" i="7"/>
  <c r="U16" i="6"/>
  <c r="U40" i="6"/>
  <c r="U38" i="6"/>
  <c r="U36" i="6"/>
  <c r="U34" i="6"/>
  <c r="U32" i="6"/>
  <c r="U30" i="6"/>
  <c r="U28" i="6"/>
  <c r="U26" i="6"/>
  <c r="U24" i="6"/>
  <c r="U22" i="6"/>
  <c r="U20" i="6"/>
  <c r="U18" i="6"/>
  <c r="S21" i="5"/>
  <c r="U21" i="5" s="1"/>
  <c r="S20" i="5"/>
  <c r="U20" i="5" s="1"/>
  <c r="S19" i="5"/>
  <c r="U19" i="5" s="1"/>
  <c r="S17" i="5"/>
  <c r="U17" i="5" s="1"/>
  <c r="U16" i="5"/>
  <c r="S17" i="4"/>
  <c r="U17" i="4" s="1"/>
  <c r="U16" i="4"/>
  <c r="U29" i="4" l="1"/>
  <c r="U39" i="4" s="1"/>
</calcChain>
</file>

<file path=xl/sharedStrings.xml><?xml version="1.0" encoding="utf-8"?>
<sst xmlns="http://schemas.openxmlformats.org/spreadsheetml/2006/main" count="476" uniqueCount="108">
  <si>
    <t>年</t>
  </si>
  <si>
    <t>月</t>
  </si>
  <si>
    <t>日</t>
  </si>
  <si>
    <t>ロータリークラブ</t>
  </si>
  <si>
    <t>項目</t>
  </si>
  <si>
    <t>明細</t>
  </si>
  <si>
    <t>金額</t>
  </si>
  <si>
    <t>半期</t>
  </si>
  <si>
    <t>円×</t>
  </si>
  <si>
    <t>人</t>
  </si>
  <si>
    <t>円</t>
  </si>
  <si>
    <t>ガバナー連絡会運営協力金</t>
  </si>
  <si>
    <t>　　１００</t>
  </si>
  <si>
    <t>ロータリー文庫運営協力金</t>
  </si>
  <si>
    <t>平和奨学支援協力金</t>
  </si>
  <si>
    <t>地区大会分担金</t>
  </si>
  <si>
    <t>緊急災害援助準備金分担金</t>
  </si>
  <si>
    <t>規定審議会準備金分担金</t>
  </si>
  <si>
    <t>４，５００</t>
    <phoneticPr fontId="2"/>
  </si>
  <si>
    <t>７５０</t>
    <phoneticPr fontId="2"/>
  </si>
  <si>
    <t>「各分区米山協議会」登録料</t>
    <rPh sb="1" eb="2">
      <t>カク</t>
    </rPh>
    <rPh sb="2" eb="3">
      <t>ブン</t>
    </rPh>
    <rPh sb="3" eb="4">
      <t>ク</t>
    </rPh>
    <rPh sb="4" eb="6">
      <t>ヨネヤマ</t>
    </rPh>
    <rPh sb="6" eb="9">
      <t>キョウギカイ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</si>
  <si>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</si>
  <si>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</si>
  <si>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１００</t>
    <phoneticPr fontId="2"/>
  </si>
  <si>
    <t>　　１００</t>
    <phoneticPr fontId="2"/>
  </si>
  <si>
    <t>「ロータリー財団補助金管理セミナー」登録料</t>
    <rPh sb="8" eb="11">
      <t>ホジョキン</t>
    </rPh>
    <phoneticPr fontId="2"/>
  </si>
  <si>
    <t>５００</t>
    <phoneticPr fontId="2"/>
  </si>
  <si>
    <t>今年度はいただきません</t>
    <rPh sb="0" eb="3">
      <t>コンネンド</t>
    </rPh>
    <phoneticPr fontId="2"/>
  </si>
  <si>
    <t>４７１</t>
    <phoneticPr fontId="2"/>
  </si>
  <si>
    <t>地区包括賠償責任保険</t>
    <phoneticPr fontId="2"/>
  </si>
  <si>
    <t>３０</t>
    <phoneticPr fontId="2"/>
  </si>
  <si>
    <t>　　１７０</t>
    <phoneticPr fontId="2"/>
  </si>
  <si>
    <t>地区資金</t>
    <phoneticPr fontId="2"/>
  </si>
  <si>
    <t>「クラブ活性化セミナー」登録料</t>
    <rPh sb="4" eb="6">
      <t>カッセイ</t>
    </rPh>
    <rPh sb="6" eb="7">
      <t>カ</t>
    </rPh>
    <rPh sb="12" eb="15">
      <t>トウロクリョウ</t>
    </rPh>
    <phoneticPr fontId="2"/>
  </si>
  <si>
    <t>2026-2027</t>
    <phoneticPr fontId="2"/>
  </si>
  <si>
    <t>国際ロータリー第２６７０地区</t>
    <rPh sb="0" eb="14">
      <t>コク</t>
    </rPh>
    <phoneticPr fontId="2"/>
  </si>
  <si>
    <t>ガバナー事務所　宛</t>
    <rPh sb="4" eb="7">
      <t>ジムショ</t>
    </rPh>
    <rPh sb="8" eb="9">
      <t>アテ</t>
    </rPh>
    <phoneticPr fontId="2"/>
  </si>
  <si>
    <t>E-mail:</t>
    <phoneticPr fontId="2"/>
  </si>
  <si>
    <t>info2627@rid2670.jp</t>
    <phoneticPr fontId="2"/>
  </si>
  <si>
    <t>FAX：</t>
    <phoneticPr fontId="2"/>
  </si>
  <si>
    <t>０８９－９２２－７８６８</t>
    <phoneticPr fontId="2"/>
  </si>
  <si>
    <t>分区</t>
    <rPh sb="0" eb="2">
      <t>ブンク</t>
    </rPh>
    <phoneticPr fontId="2"/>
  </si>
  <si>
    <t>２０２６</t>
    <phoneticPr fontId="1"/>
  </si>
  <si>
    <t>〈振込期日〉</t>
    <rPh sb="1" eb="3">
      <t>フリコミ</t>
    </rPh>
    <rPh sb="3" eb="5">
      <t>キジツ</t>
    </rPh>
    <phoneticPr fontId="2"/>
  </si>
  <si>
    <t>〈返 信 日〉</t>
    <rPh sb="1" eb="2">
      <t>ヘン</t>
    </rPh>
    <rPh sb="3" eb="4">
      <t>シン</t>
    </rPh>
    <rPh sb="5" eb="6">
      <t>ニチ</t>
    </rPh>
    <phoneticPr fontId="2"/>
  </si>
  <si>
    <t>〈幹 事 名〉</t>
    <rPh sb="1" eb="2">
      <t>ミキ</t>
    </rPh>
    <rPh sb="3" eb="4">
      <t>コト</t>
    </rPh>
    <rPh sb="5" eb="6">
      <t>メイ</t>
    </rPh>
    <phoneticPr fontId="2"/>
  </si>
  <si>
    <t>２０２６年７月３１日厳守</t>
    <rPh sb="4" eb="5">
      <t>ネン</t>
    </rPh>
    <rPh sb="6" eb="7">
      <t>ガツ</t>
    </rPh>
    <rPh sb="9" eb="10">
      <t>ニチ</t>
    </rPh>
    <rPh sb="10" eb="12">
      <t>ゲンシュ</t>
    </rPh>
    <phoneticPr fontId="1"/>
  </si>
  <si>
    <t>〈返 信 先〉</t>
    <rPh sb="1" eb="2">
      <t>ヘン</t>
    </rPh>
    <rPh sb="3" eb="4">
      <t>シン</t>
    </rPh>
    <rPh sb="5" eb="6">
      <t>サキ</t>
    </rPh>
    <phoneticPr fontId="2"/>
  </si>
  <si>
    <t>★ 7月1日付入会の新会員を含む「2026年7月1日現在の会員数の分担金」となります。</t>
    <phoneticPr fontId="2"/>
  </si>
  <si>
    <t>★ 7月2日以降入会の中途入会者は、別シート「中途入会者用書式」をご利用ください。</t>
    <rPh sb="18" eb="19">
      <t>ベツ</t>
    </rPh>
    <phoneticPr fontId="2"/>
  </si>
  <si>
    <t>事務効率化のため、下記登録料を合算いただき、送金いただきますようご協力をお願いいたします。</t>
    <rPh sb="9" eb="11">
      <t>カキ</t>
    </rPh>
    <rPh sb="11" eb="13">
      <t>トウロク</t>
    </rPh>
    <rPh sb="13" eb="14">
      <t>リョウ</t>
    </rPh>
    <rPh sb="15" eb="17">
      <t>ガッサン</t>
    </rPh>
    <rPh sb="22" eb="24">
      <t>ソウキン</t>
    </rPh>
    <rPh sb="33" eb="35">
      <t>キョウリョク</t>
    </rPh>
    <rPh sb="37" eb="38">
      <t>ネガ</t>
    </rPh>
    <phoneticPr fontId="2"/>
  </si>
  <si>
    <t>小計②</t>
    <rPh sb="0" eb="1">
      <t>ショウ</t>
    </rPh>
    <phoneticPr fontId="2"/>
  </si>
  <si>
    <t>　　　送金額累計（①＋②）</t>
    <rPh sb="3" eb="5">
      <t>ソウキン</t>
    </rPh>
    <rPh sb="5" eb="6">
      <t>ガク</t>
    </rPh>
    <rPh sb="6" eb="8">
      <t>ルイケイ</t>
    </rPh>
    <phoneticPr fontId="2"/>
  </si>
  <si>
    <t>〈振込先〉</t>
    <rPh sb="1" eb="3">
      <t>フリコミ</t>
    </rPh>
    <rPh sb="3" eb="4">
      <t>サキ</t>
    </rPh>
    <phoneticPr fontId="1"/>
  </si>
  <si>
    <t>〈口座名〉</t>
    <rPh sb="1" eb="4">
      <t>コウザメイ</t>
    </rPh>
    <phoneticPr fontId="1"/>
  </si>
  <si>
    <t>国際ロータリー第２６７０地区　会計長　久米 正信</t>
    <rPh sb="0" eb="14">
      <t>コク</t>
    </rPh>
    <rPh sb="15" eb="18">
      <t>カイケイチョウ</t>
    </rPh>
    <rPh sb="19" eb="21">
      <t>クメ</t>
    </rPh>
    <rPh sb="22" eb="24">
      <t>マサノブ</t>
    </rPh>
    <phoneticPr fontId="2"/>
  </si>
  <si>
    <t>伊予銀行　大街道支店　普通預金　ＮＯ.１９６６６５７</t>
    <rPh sb="0" eb="4">
      <t>イヨギンコウ</t>
    </rPh>
    <rPh sb="5" eb="8">
      <t>オオカイドウ</t>
    </rPh>
    <rPh sb="8" eb="10">
      <t>シテン</t>
    </rPh>
    <rPh sb="11" eb="15">
      <t>フツウヨキン</t>
    </rPh>
    <phoneticPr fontId="2"/>
  </si>
  <si>
    <t>〈クラブ名〉</t>
    <rPh sb="4" eb="5">
      <t>メイ</t>
    </rPh>
    <phoneticPr fontId="2"/>
  </si>
  <si>
    <t>〈分 区 名〉</t>
    <rPh sb="1" eb="2">
      <t>ブン</t>
    </rPh>
    <rPh sb="3" eb="4">
      <t>ク</t>
    </rPh>
    <rPh sb="5" eb="6">
      <t>メイ</t>
    </rPh>
    <phoneticPr fontId="2"/>
  </si>
  <si>
    <t>〈銀 行 名〉</t>
    <rPh sb="1" eb="2">
      <t>ギン</t>
    </rPh>
    <rPh sb="3" eb="4">
      <t>ギョウ</t>
    </rPh>
    <rPh sb="5" eb="6">
      <t>メイ</t>
    </rPh>
    <phoneticPr fontId="1"/>
  </si>
  <si>
    <t>〈支 店 名〉</t>
    <rPh sb="1" eb="2">
      <t>シ</t>
    </rPh>
    <rPh sb="3" eb="4">
      <t>ミセ</t>
    </rPh>
    <rPh sb="5" eb="6">
      <t>メイ</t>
    </rPh>
    <phoneticPr fontId="1"/>
  </si>
  <si>
    <t>地区分担金等の送金明細書</t>
    <phoneticPr fontId="2"/>
  </si>
  <si>
    <t>〈送 金 日〉</t>
    <rPh sb="1" eb="2">
      <t>ソウ</t>
    </rPh>
    <rPh sb="3" eb="4">
      <t>カネ</t>
    </rPh>
    <rPh sb="5" eb="6">
      <t>ビ</t>
    </rPh>
    <phoneticPr fontId="2"/>
  </si>
  <si>
    <t>ガバナー月信購読料</t>
    <phoneticPr fontId="2"/>
  </si>
  <si>
    <t>(会長、幹事は無料、中途入会者はその半期は無料)</t>
    <phoneticPr fontId="2"/>
  </si>
  <si>
    <t>【下半期】</t>
    <rPh sb="1" eb="2">
      <t>シモ</t>
    </rPh>
    <phoneticPr fontId="2"/>
  </si>
  <si>
    <t>【上半期】</t>
    <phoneticPr fontId="2"/>
  </si>
  <si>
    <t>２０２７年１月３１日厳守</t>
    <rPh sb="4" eb="5">
      <t>ネン</t>
    </rPh>
    <rPh sb="6" eb="7">
      <t>ガツ</t>
    </rPh>
    <rPh sb="9" eb="10">
      <t>ニチ</t>
    </rPh>
    <rPh sb="10" eb="12">
      <t>ゲンシュ</t>
    </rPh>
    <phoneticPr fontId="1"/>
  </si>
  <si>
    <t>２０２７</t>
    <phoneticPr fontId="1"/>
  </si>
  <si>
    <t>地区大会分担金</t>
    <phoneticPr fontId="2"/>
  </si>
  <si>
    <t>ＲＩＪＹＥＭ維持協力金 + ＹＰＬＩ保険費</t>
    <rPh sb="6" eb="8">
      <t>イジ</t>
    </rPh>
    <rPh sb="8" eb="11">
      <t>キョウリョクキン</t>
    </rPh>
    <rPh sb="18" eb="21">
      <t>ホケンヒ</t>
    </rPh>
    <phoneticPr fontId="1"/>
  </si>
  <si>
    <t>ＲＩＪＹＥＭ維持協力金</t>
    <rPh sb="6" eb="8">
      <t>イジ</t>
    </rPh>
    <rPh sb="8" eb="11">
      <t>キョウリョクキン</t>
    </rPh>
    <phoneticPr fontId="1"/>
  </si>
  <si>
    <t>送金額累計</t>
    <rPh sb="0" eb="2">
      <t>ソウキン</t>
    </rPh>
    <rPh sb="2" eb="3">
      <t>ガク</t>
    </rPh>
    <rPh sb="3" eb="5">
      <t>ルイケイ</t>
    </rPh>
    <phoneticPr fontId="2"/>
  </si>
  <si>
    <t>★ 1月1日付入会の新会員を含む「2027年7月1日現在の会員数の分担金」となります。</t>
    <phoneticPr fontId="2"/>
  </si>
  <si>
    <t>★ 1月2日以降入会の中途入会者は、別シート「中途入会者用書式」をご利用ください。</t>
    <rPh sb="18" eb="19">
      <t>ベツ</t>
    </rPh>
    <phoneticPr fontId="2"/>
  </si>
  <si>
    <t>中途入会者用書式【上半期】</t>
    <rPh sb="0" eb="2">
      <t>チュウト</t>
    </rPh>
    <rPh sb="2" eb="4">
      <t>ニュウカイ</t>
    </rPh>
    <rPh sb="4" eb="5">
      <t>シャ</t>
    </rPh>
    <rPh sb="5" eb="6">
      <t>ヨウ</t>
    </rPh>
    <rPh sb="6" eb="8">
      <t>ショシキ</t>
    </rPh>
    <rPh sb="9" eb="10">
      <t>ウエ</t>
    </rPh>
    <phoneticPr fontId="2"/>
  </si>
  <si>
    <t>新会員（入会者名）</t>
    <rPh sb="0" eb="3">
      <t>シンカイイン</t>
    </rPh>
    <rPh sb="4" eb="6">
      <t>ニュウカイ</t>
    </rPh>
    <rPh sb="6" eb="7">
      <t>シャ</t>
    </rPh>
    <rPh sb="7" eb="8">
      <t>メイ</t>
    </rPh>
    <phoneticPr fontId="2"/>
  </si>
  <si>
    <t>入会年月日</t>
    <rPh sb="0" eb="2">
      <t>ニュウカイ</t>
    </rPh>
    <rPh sb="2" eb="5">
      <t>ネンガッピ</t>
    </rPh>
    <phoneticPr fontId="2"/>
  </si>
  <si>
    <t>年</t>
    <rPh sb="0" eb="1">
      <t>ネン</t>
    </rPh>
    <phoneticPr fontId="2"/>
  </si>
  <si>
    <t>月割地区資金</t>
    <rPh sb="0" eb="2">
      <t>ツキワ</t>
    </rPh>
    <rPh sb="2" eb="6">
      <t>チクシキン</t>
    </rPh>
    <phoneticPr fontId="2"/>
  </si>
  <si>
    <t>円×</t>
    <rPh sb="0" eb="1">
      <t>エン</t>
    </rPh>
    <phoneticPr fontId="2"/>
  </si>
  <si>
    <t>月数</t>
    <rPh sb="0" eb="2">
      <t>ツキスウ</t>
    </rPh>
    <phoneticPr fontId="2"/>
  </si>
  <si>
    <t>記入例</t>
    <rPh sb="0" eb="2">
      <t>キニュウ</t>
    </rPh>
    <rPh sb="2" eb="3">
      <t>レイ</t>
    </rPh>
    <phoneticPr fontId="2"/>
  </si>
  <si>
    <t>　 地区資金分担金以外のその半期の分担金は無料です。上半期に新会員(入会者)毎個別に計算合計してください。</t>
    <rPh sb="2" eb="6">
      <t>チクシキン</t>
    </rPh>
    <rPh sb="6" eb="9">
      <t>ブンタンキン</t>
    </rPh>
    <rPh sb="9" eb="11">
      <t>イガイ</t>
    </rPh>
    <rPh sb="14" eb="16">
      <t>ハンキ</t>
    </rPh>
    <rPh sb="17" eb="20">
      <t>ブンタンキン</t>
    </rPh>
    <rPh sb="21" eb="23">
      <t>ムリョウ</t>
    </rPh>
    <rPh sb="26" eb="29">
      <t>カミハンキ</t>
    </rPh>
    <rPh sb="30" eb="33">
      <t>シンカイイン</t>
    </rPh>
    <rPh sb="34" eb="36">
      <t>ニュウカイ</t>
    </rPh>
    <rPh sb="36" eb="37">
      <t>シャ</t>
    </rPh>
    <rPh sb="38" eb="39">
      <t>ゴト</t>
    </rPh>
    <rPh sb="39" eb="41">
      <t>コベツ</t>
    </rPh>
    <rPh sb="42" eb="44">
      <t>ケイサン</t>
    </rPh>
    <rPh sb="44" eb="46">
      <t>ゴウケイ</t>
    </rPh>
    <phoneticPr fontId="2"/>
  </si>
  <si>
    <t>〈月数*〉中途入会者の月割分担金の月数の入会月については、在籍日数率で切り捨てとする。</t>
    <rPh sb="1" eb="3">
      <t>ツキスウ</t>
    </rPh>
    <rPh sb="5" eb="7">
      <t>チュウト</t>
    </rPh>
    <rPh sb="7" eb="9">
      <t>ニュウカイ</t>
    </rPh>
    <rPh sb="9" eb="10">
      <t>シャ</t>
    </rPh>
    <rPh sb="11" eb="13">
      <t>ツキワ</t>
    </rPh>
    <rPh sb="13" eb="15">
      <t>ブンタン</t>
    </rPh>
    <rPh sb="15" eb="16">
      <t>キン</t>
    </rPh>
    <rPh sb="17" eb="19">
      <t>ツキスウ</t>
    </rPh>
    <rPh sb="20" eb="22">
      <t>ニュウカイ</t>
    </rPh>
    <rPh sb="22" eb="23">
      <t>ツキ</t>
    </rPh>
    <rPh sb="29" eb="31">
      <t>ザイセキ</t>
    </rPh>
    <rPh sb="31" eb="34">
      <t>ニッスウリツ</t>
    </rPh>
    <rPh sb="35" eb="36">
      <t>キ</t>
    </rPh>
    <rPh sb="37" eb="38">
      <t>ス</t>
    </rPh>
    <phoneticPr fontId="2"/>
  </si>
  <si>
    <t>　　　　 １日入会の場合 ➡ その月は満に在籍するため月数に入れます。</t>
    <rPh sb="6" eb="7">
      <t>ニチ</t>
    </rPh>
    <rPh sb="7" eb="9">
      <t>ニュウカイ</t>
    </rPh>
    <rPh sb="10" eb="12">
      <t>バアイ</t>
    </rPh>
    <rPh sb="17" eb="18">
      <t>ツキ</t>
    </rPh>
    <rPh sb="19" eb="20">
      <t>マン</t>
    </rPh>
    <rPh sb="21" eb="23">
      <t>ザイセキ</t>
    </rPh>
    <rPh sb="27" eb="28">
      <t>ツキ</t>
    </rPh>
    <rPh sb="28" eb="29">
      <t>スウ</t>
    </rPh>
    <rPh sb="30" eb="31">
      <t>イ</t>
    </rPh>
    <phoneticPr fontId="2"/>
  </si>
  <si>
    <t>四国 花子</t>
    <rPh sb="0" eb="2">
      <t>シコク</t>
    </rPh>
    <rPh sb="3" eb="5">
      <t>ハナコ</t>
    </rPh>
    <phoneticPr fontId="2"/>
  </si>
  <si>
    <t>シコク ハナコ</t>
    <phoneticPr fontId="2"/>
  </si>
  <si>
    <t>中途入会者用書式【下半期】</t>
    <rPh sb="0" eb="2">
      <t>チュウト</t>
    </rPh>
    <rPh sb="2" eb="4">
      <t>ニュウカイ</t>
    </rPh>
    <rPh sb="4" eb="5">
      <t>シャ</t>
    </rPh>
    <rPh sb="5" eb="6">
      <t>ヨウ</t>
    </rPh>
    <rPh sb="6" eb="8">
      <t>ショシキ</t>
    </rPh>
    <rPh sb="9" eb="10">
      <t>シモ</t>
    </rPh>
    <phoneticPr fontId="2"/>
  </si>
  <si>
    <t>※振込手数料は、貴クラブにてご負担ください。</t>
    <phoneticPr fontId="1"/>
  </si>
  <si>
    <t>※領収証については、振込時に金融機関より発行される「振込明細書」または「振込受領書」を</t>
    <phoneticPr fontId="2"/>
  </si>
  <si>
    <t>　もって領収証に代えさせていただきます。</t>
    <phoneticPr fontId="2"/>
  </si>
  <si>
    <t>イヨ　　　　　　オオカイドウ　　　フツウ</t>
    <phoneticPr fontId="2"/>
  </si>
  <si>
    <t>コクサイロータリー　ダイ２６７０チク　　カイケイチョウ　　クメ マサノブ</t>
    <phoneticPr fontId="2"/>
  </si>
  <si>
    <t>　　　　 ２日入会以降の場合 ➡ その月は月数に入れません。</t>
    <rPh sb="6" eb="7">
      <t>ニチ</t>
    </rPh>
    <rPh sb="7" eb="9">
      <t>ニュウカイ</t>
    </rPh>
    <rPh sb="9" eb="11">
      <t>イコウ</t>
    </rPh>
    <rPh sb="12" eb="14">
      <t>バアイ</t>
    </rPh>
    <rPh sb="19" eb="20">
      <t>ツキ</t>
    </rPh>
    <rPh sb="21" eb="22">
      <t>ツキ</t>
    </rPh>
    <rPh sb="22" eb="23">
      <t>スウ</t>
    </rPh>
    <rPh sb="24" eb="25">
      <t>イ</t>
    </rPh>
    <phoneticPr fontId="2"/>
  </si>
  <si>
    <t>２０２６年１２月２５日厳守</t>
    <rPh sb="4" eb="5">
      <t>ネン</t>
    </rPh>
    <rPh sb="7" eb="8">
      <t>ガツ</t>
    </rPh>
    <rPh sb="10" eb="11">
      <t>ニチ</t>
    </rPh>
    <rPh sb="11" eb="13">
      <t>ゲンシュ</t>
    </rPh>
    <phoneticPr fontId="1"/>
  </si>
  <si>
    <t>　 地区資金分担金以外のその半期の分担金は無料です。下半期に新会員(入会者)毎個別に計算合計してください。</t>
    <rPh sb="2" eb="6">
      <t>チクシキン</t>
    </rPh>
    <rPh sb="6" eb="9">
      <t>ブンタンキン</t>
    </rPh>
    <rPh sb="9" eb="11">
      <t>イガイ</t>
    </rPh>
    <rPh sb="14" eb="16">
      <t>ハンキ</t>
    </rPh>
    <rPh sb="17" eb="20">
      <t>ブンタンキン</t>
    </rPh>
    <rPh sb="21" eb="23">
      <t>ムリョウ</t>
    </rPh>
    <rPh sb="26" eb="29">
      <t>シモハンキ</t>
    </rPh>
    <rPh sb="30" eb="33">
      <t>シンカイイン</t>
    </rPh>
    <rPh sb="34" eb="36">
      <t>ニュウカイ</t>
    </rPh>
    <rPh sb="36" eb="37">
      <t>シャ</t>
    </rPh>
    <rPh sb="38" eb="39">
      <t>ゴト</t>
    </rPh>
    <rPh sb="39" eb="41">
      <t>コベツ</t>
    </rPh>
    <rPh sb="42" eb="44">
      <t>ケイサン</t>
    </rPh>
    <rPh sb="44" eb="46">
      <t>ゴウケイ</t>
    </rPh>
    <phoneticPr fontId="2"/>
  </si>
  <si>
    <t>１１，５００</t>
    <phoneticPr fontId="2"/>
  </si>
  <si>
    <t>「上半期」はいただきません</t>
    <rPh sb="1" eb="2">
      <t>ウエ</t>
    </rPh>
    <rPh sb="2" eb="4">
      <t>ハンキ</t>
    </rPh>
    <phoneticPr fontId="2"/>
  </si>
  <si>
    <t>４，０００</t>
    <phoneticPr fontId="2"/>
  </si>
  <si>
    <t>短期交換特別会計分担金</t>
    <phoneticPr fontId="29"/>
  </si>
  <si>
    <t>青少年奉仕特別会計分担金</t>
    <phoneticPr fontId="29"/>
  </si>
  <si>
    <t>「下半期」はいただきません</t>
    <rPh sb="1" eb="4">
      <t>シモハンキ</t>
    </rPh>
    <phoneticPr fontId="2"/>
  </si>
  <si>
    <t>２０２７年６月３０日厳守</t>
    <rPh sb="4" eb="5">
      <t>ネン</t>
    </rPh>
    <rPh sb="6" eb="7">
      <t>ガツ</t>
    </rPh>
    <rPh sb="9" eb="10">
      <t>ニチ</t>
    </rPh>
    <rPh sb="10" eb="12">
      <t>ゲンシュ</t>
    </rPh>
    <phoneticPr fontId="1"/>
  </si>
  <si>
    <r>
      <t>★ 7月2日～12月31日入会の中途入会者は、地区資金のみ下記「</t>
    </r>
    <r>
      <rPr>
        <sz val="12"/>
        <color rgb="FFC00000"/>
        <rFont val="BIZ UD明朝 Medium"/>
        <family val="1"/>
        <charset val="128"/>
      </rPr>
      <t>月数*</t>
    </r>
    <r>
      <rPr>
        <sz val="12"/>
        <rFont val="BIZ UD明朝 Medium"/>
        <family val="1"/>
        <charset val="128"/>
      </rPr>
      <t>」による月割分担金扱いとなります。</t>
    </r>
    <rPh sb="3" eb="4">
      <t>ガツ</t>
    </rPh>
    <rPh sb="5" eb="6">
      <t>ニチ</t>
    </rPh>
    <rPh sb="9" eb="10">
      <t>ガツ</t>
    </rPh>
    <rPh sb="12" eb="13">
      <t>ニチ</t>
    </rPh>
    <rPh sb="13" eb="15">
      <t>ニュウカイ</t>
    </rPh>
    <rPh sb="16" eb="18">
      <t>チュウト</t>
    </rPh>
    <rPh sb="18" eb="20">
      <t>ニュウカイ</t>
    </rPh>
    <rPh sb="20" eb="21">
      <t>シャ</t>
    </rPh>
    <rPh sb="23" eb="25">
      <t>チク</t>
    </rPh>
    <rPh sb="25" eb="27">
      <t>シキン</t>
    </rPh>
    <rPh sb="29" eb="31">
      <t>カキ</t>
    </rPh>
    <rPh sb="32" eb="34">
      <t>ツキスウ</t>
    </rPh>
    <rPh sb="39" eb="41">
      <t>ツキワ</t>
    </rPh>
    <rPh sb="41" eb="43">
      <t>ブンタン</t>
    </rPh>
    <rPh sb="43" eb="44">
      <t>キン</t>
    </rPh>
    <rPh sb="44" eb="45">
      <t>アツカ</t>
    </rPh>
    <phoneticPr fontId="2"/>
  </si>
  <si>
    <r>
      <t>★ 1月2日～6月30日入会の中途入会者は、地区資金のみ下記「</t>
    </r>
    <r>
      <rPr>
        <sz val="12"/>
        <color rgb="FFC00000"/>
        <rFont val="BIZ UD明朝 Medium"/>
        <family val="1"/>
        <charset val="128"/>
      </rPr>
      <t>月数*</t>
    </r>
    <r>
      <rPr>
        <sz val="12"/>
        <rFont val="BIZ UD明朝 Medium"/>
        <family val="1"/>
        <charset val="128"/>
      </rPr>
      <t>」による月割分担金扱いとなります。</t>
    </r>
    <rPh sb="3" eb="4">
      <t>ガツ</t>
    </rPh>
    <rPh sb="5" eb="6">
      <t>ニチ</t>
    </rPh>
    <rPh sb="8" eb="9">
      <t>ガツ</t>
    </rPh>
    <rPh sb="11" eb="12">
      <t>ニチ</t>
    </rPh>
    <rPh sb="12" eb="14">
      <t>ニュウカイ</t>
    </rPh>
    <rPh sb="15" eb="17">
      <t>チュウト</t>
    </rPh>
    <rPh sb="17" eb="19">
      <t>ニュウカイ</t>
    </rPh>
    <rPh sb="19" eb="20">
      <t>シャ</t>
    </rPh>
    <rPh sb="22" eb="24">
      <t>チク</t>
    </rPh>
    <rPh sb="24" eb="26">
      <t>シキン</t>
    </rPh>
    <rPh sb="28" eb="30">
      <t>カキ</t>
    </rPh>
    <rPh sb="31" eb="33">
      <t>ツキスウ</t>
    </rPh>
    <rPh sb="38" eb="40">
      <t>ツキワ</t>
    </rPh>
    <rPh sb="40" eb="42">
      <t>ブンタン</t>
    </rPh>
    <rPh sb="42" eb="43">
      <t>キン</t>
    </rPh>
    <rPh sb="43" eb="44">
      <t>アツカ</t>
    </rPh>
    <phoneticPr fontId="2"/>
  </si>
  <si>
    <t>今年度より一般会計に移設し、短期3,000円、青少年3,000円の分担金及び地区大会分担金5,000円を4,000円に減額1,000円の合計を地区資金の従来金額4,500円に上乗せして上半期地区資金は上記の通り11,500円とする。</t>
    <rPh sb="0" eb="3">
      <t>コンネンド</t>
    </rPh>
    <rPh sb="5" eb="9">
      <t>イッパンカイケイ</t>
    </rPh>
    <rPh sb="10" eb="12">
      <t>イセツ</t>
    </rPh>
    <rPh sb="14" eb="16">
      <t>タンキ</t>
    </rPh>
    <rPh sb="21" eb="22">
      <t>エン</t>
    </rPh>
    <rPh sb="23" eb="26">
      <t>セイショウネン</t>
    </rPh>
    <rPh sb="31" eb="32">
      <t>エン</t>
    </rPh>
    <rPh sb="33" eb="36">
      <t>ブンタンキン</t>
    </rPh>
    <rPh sb="36" eb="37">
      <t>オヨ</t>
    </rPh>
    <rPh sb="38" eb="42">
      <t>チクタイカイ</t>
    </rPh>
    <rPh sb="42" eb="45">
      <t>ブンタンキン</t>
    </rPh>
    <rPh sb="50" eb="51">
      <t>エン</t>
    </rPh>
    <rPh sb="57" eb="58">
      <t>エン</t>
    </rPh>
    <rPh sb="59" eb="61">
      <t>ゲンガク</t>
    </rPh>
    <rPh sb="66" eb="67">
      <t>エン</t>
    </rPh>
    <rPh sb="68" eb="70">
      <t>ゴウケイ</t>
    </rPh>
    <rPh sb="71" eb="75">
      <t>チクシキン</t>
    </rPh>
    <rPh sb="76" eb="78">
      <t>ジュウライ</t>
    </rPh>
    <rPh sb="78" eb="80">
      <t>キンガク</t>
    </rPh>
    <rPh sb="85" eb="86">
      <t>エン</t>
    </rPh>
    <rPh sb="87" eb="89">
      <t>ウワノ</t>
    </rPh>
    <rPh sb="92" eb="95">
      <t>カミハンキ</t>
    </rPh>
    <rPh sb="95" eb="99">
      <t>チクシキン</t>
    </rPh>
    <rPh sb="100" eb="102">
      <t>ジョウキ</t>
    </rPh>
    <rPh sb="103" eb="104">
      <t>トオ</t>
    </rPh>
    <rPh sb="111" eb="112">
      <t>エン</t>
    </rPh>
    <phoneticPr fontId="29"/>
  </si>
  <si>
    <r>
      <t>※お振込の際は、</t>
    </r>
    <r>
      <rPr>
        <b/>
        <u/>
        <sz val="11"/>
        <color rgb="FFC00000"/>
        <rFont val="BIZ UD明朝 Medium"/>
        <family val="1"/>
        <charset val="128"/>
      </rPr>
      <t>クラブ名を入れて</t>
    </r>
    <r>
      <rPr>
        <sz val="11"/>
        <color rgb="FFC00000"/>
        <rFont val="BIZ UD明朝 Medium"/>
        <family val="1"/>
        <charset val="128"/>
      </rPr>
      <t>お振込みください。（例：○○○ロータリークラブ）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</si>
</sst>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@&quot;年&quot;&quot;度&quot;"/>
    <numFmt numFmtId="178" formatCode="#,##0_);[Red]\(#,##0\)"/>
    <numFmt numFmtId="179" formatCode="#,##0_ ;[Red]\-#,##0\ "/>
    <numFmt numFmtId="180" formatCode="0;\-0;;@"/>
  </numFmts>
  <fonts count="35">
    <font>
      <sz val="11"/>
      <color indexed="8"/>
      <name val="Helvetica Neue"/>
      <family val="2"/>
    </font>
    <font>
      <sz val="6"/>
      <name val="Helvetica Neue"/>
      <family val="2"/>
    </font>
    <font>
      <sz val="6"/>
      <name val="ＭＳ Ｐゴシック"/>
      <family val="3"/>
      <charset val="128"/>
    </font>
    <font>
      <sz val="12"/>
      <color indexed="9"/>
      <name val="BIZ UD明朝 Medium"/>
      <family val="1"/>
      <charset val="128"/>
    </font>
    <font>
      <sz val="11"/>
      <color indexed="9"/>
      <name val="BIZ UD明朝 Medium"/>
      <family val="1"/>
      <charset val="128"/>
    </font>
    <font>
      <b/>
      <sz val="12"/>
      <color indexed="9"/>
      <name val="BIZ UD明朝 Medium"/>
      <family val="1"/>
      <charset val="128"/>
    </font>
    <font>
      <sz val="10"/>
      <color indexed="9"/>
      <name val="BIZ UD明朝 Medium"/>
      <family val="1"/>
      <charset val="128"/>
    </font>
    <font>
      <sz val="12"/>
      <color rgb="FFFF0000"/>
      <name val="BIZ UD明朝 Medium"/>
      <family val="1"/>
      <charset val="128"/>
    </font>
    <font>
      <sz val="12"/>
      <name val="BIZ UD明朝 Medium"/>
      <family val="1"/>
      <charset val="128"/>
    </font>
    <font>
      <sz val="10"/>
      <name val="BIZ UD明朝 Medium"/>
      <family val="1"/>
      <charset val="128"/>
    </font>
    <font>
      <u val="doubleAccounting"/>
      <sz val="12"/>
      <name val="BIZ UD明朝 Medium"/>
      <family val="1"/>
      <charset val="128"/>
    </font>
    <font>
      <sz val="14"/>
      <color indexed="9"/>
      <name val="BIZ UD明朝 Medium"/>
      <family val="1"/>
      <charset val="128"/>
    </font>
    <font>
      <sz val="14"/>
      <name val="BIZ UD明朝 Medium"/>
      <family val="1"/>
      <charset val="128"/>
    </font>
    <font>
      <b/>
      <sz val="14"/>
      <color indexed="9"/>
      <name val="BIZ UD明朝 Medium"/>
      <family val="1"/>
      <charset val="128"/>
    </font>
    <font>
      <b/>
      <sz val="14"/>
      <name val="BIZ UD明朝 Medium"/>
      <family val="1"/>
      <charset val="128"/>
    </font>
    <font>
      <b/>
      <sz val="11"/>
      <color indexed="9"/>
      <name val="BIZ UD明朝 Medium"/>
      <family val="1"/>
      <charset val="128"/>
    </font>
    <font>
      <u/>
      <sz val="11"/>
      <color theme="10"/>
      <name val="Helvetica Neue"/>
      <family val="2"/>
    </font>
    <font>
      <sz val="12"/>
      <color theme="1"/>
      <name val="BIZ UD明朝 Medium"/>
      <family val="1"/>
      <charset val="128"/>
    </font>
    <font>
      <b/>
      <sz val="12"/>
      <color rgb="FFFF0000"/>
      <name val="BIZ UD明朝 Medium"/>
      <family val="1"/>
      <charset val="128"/>
    </font>
    <font>
      <b/>
      <u val="doubleAccounting"/>
      <sz val="14"/>
      <name val="BIZ UD明朝 Medium"/>
      <family val="1"/>
      <charset val="128"/>
    </font>
    <font>
      <sz val="11"/>
      <color rgb="FFC00000"/>
      <name val="BIZ UD明朝 Medium"/>
      <family val="1"/>
      <charset val="128"/>
    </font>
    <font>
      <b/>
      <u/>
      <sz val="11"/>
      <color rgb="FFC00000"/>
      <name val="BIZ UD明朝 Medium"/>
      <family val="1"/>
      <charset val="128"/>
    </font>
    <font>
      <b/>
      <u/>
      <sz val="16"/>
      <color theme="10"/>
      <name val="BIZ UD明朝 Medium"/>
      <family val="1"/>
      <charset val="128"/>
    </font>
    <font>
      <b/>
      <sz val="12"/>
      <color rgb="FF000000"/>
      <name val="BIZ UD明朝 Medium"/>
      <family val="1"/>
      <charset val="128"/>
    </font>
    <font>
      <b/>
      <sz val="12"/>
      <color indexed="8"/>
      <name val="BIZ UD明朝 Medium"/>
      <family val="1"/>
      <charset val="128"/>
    </font>
    <font>
      <b/>
      <sz val="12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b/>
      <sz val="12"/>
      <name val="BIZ UD明朝 Medium"/>
      <family val="1"/>
      <charset val="128"/>
    </font>
    <font>
      <sz val="12"/>
      <color rgb="FFC00000"/>
      <name val="BIZ UD明朝 Medium"/>
      <family val="1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BIZ UD明朝 Medium"/>
      <family val="1"/>
      <charset val="128"/>
    </font>
    <font>
      <sz val="9"/>
      <name val="BIZ UD明朝 Medium"/>
      <family val="1"/>
      <charset val="128"/>
    </font>
    <font>
      <b/>
      <sz val="10"/>
      <name val="BIZ UD明朝 Medium"/>
      <family val="1"/>
      <charset val="128"/>
    </font>
    <font>
      <sz val="11"/>
      <name val="BIZ UD明朝 Medium"/>
      <family val="1"/>
      <charset val="128"/>
    </font>
    <font>
      <b/>
      <sz val="16"/>
      <name val="BIZ UD明朝 Medium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DDD"/>
        <bgColor indexed="64"/>
      </patternFill>
    </fill>
  </fills>
  <borders count="109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9"/>
      </left>
      <right/>
      <top style="thin">
        <color indexed="9"/>
      </top>
      <bottom style="double">
        <color indexed="64"/>
      </bottom>
      <diagonal/>
    </border>
    <border>
      <left/>
      <right/>
      <top style="thin">
        <color indexed="9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thick">
        <color indexed="9"/>
      </left>
      <right/>
      <top style="thick">
        <color indexed="9"/>
      </top>
      <bottom style="thin">
        <color indexed="9"/>
      </bottom>
      <diagonal/>
    </border>
    <border>
      <left/>
      <right/>
      <top style="thick">
        <color indexed="9"/>
      </top>
      <bottom style="thin">
        <color indexed="9"/>
      </bottom>
      <diagonal/>
    </border>
    <border>
      <left/>
      <right style="thin">
        <color indexed="9"/>
      </right>
      <top style="thick">
        <color indexed="9"/>
      </top>
      <bottom style="thin">
        <color indexed="9"/>
      </bottom>
      <diagonal/>
    </border>
    <border>
      <left style="thin">
        <color indexed="9"/>
      </left>
      <right/>
      <top style="thick">
        <color indexed="9"/>
      </top>
      <bottom style="thin">
        <color indexed="9"/>
      </bottom>
      <diagonal/>
    </border>
    <border>
      <left/>
      <right style="thick">
        <color indexed="9"/>
      </right>
      <top style="thick">
        <color indexed="9"/>
      </top>
      <bottom style="thin">
        <color indexed="9"/>
      </bottom>
      <diagonal/>
    </border>
    <border>
      <left style="thick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ck">
        <color indexed="9"/>
      </right>
      <top style="thin">
        <color indexed="9"/>
      </top>
      <bottom style="thin">
        <color indexed="9"/>
      </bottom>
      <diagonal/>
    </border>
    <border>
      <left style="thick">
        <color indexed="9"/>
      </left>
      <right/>
      <top style="thin">
        <color indexed="9"/>
      </top>
      <bottom style="double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 style="thin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/>
      <right style="thin">
        <color indexed="9"/>
      </right>
      <top/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n">
        <color indexed="64"/>
      </bottom>
      <diagonal/>
    </border>
    <border>
      <left/>
      <right/>
      <top style="thick">
        <color indexed="9"/>
      </top>
      <bottom style="thin">
        <color indexed="64"/>
      </bottom>
      <diagonal/>
    </border>
    <border>
      <left/>
      <right style="thin">
        <color indexed="64"/>
      </right>
      <top style="thick">
        <color indexed="9"/>
      </top>
      <bottom style="thin">
        <color indexed="64"/>
      </bottom>
      <diagonal/>
    </border>
    <border>
      <left style="thick">
        <color indexed="9"/>
      </left>
      <right/>
      <top style="thin">
        <color indexed="64"/>
      </top>
      <bottom style="thin">
        <color indexed="64"/>
      </bottom>
      <diagonal/>
    </border>
    <border>
      <left style="thick">
        <color indexed="9"/>
      </left>
      <right/>
      <top style="thin">
        <color indexed="64"/>
      </top>
      <bottom style="double">
        <color indexed="64"/>
      </bottom>
      <diagonal/>
    </border>
    <border>
      <left/>
      <right style="thick">
        <color indexed="9"/>
      </right>
      <top style="thin">
        <color indexed="9"/>
      </top>
      <bottom style="double">
        <color indexed="64"/>
      </bottom>
      <diagonal/>
    </border>
    <border>
      <left style="thick">
        <color indexed="9"/>
      </left>
      <right/>
      <top style="double">
        <color indexed="64"/>
      </top>
      <bottom style="thick">
        <color indexed="9"/>
      </bottom>
      <diagonal/>
    </border>
    <border>
      <left/>
      <right/>
      <top style="double">
        <color indexed="64"/>
      </top>
      <bottom style="thick">
        <color indexed="9"/>
      </bottom>
      <diagonal/>
    </border>
    <border>
      <left/>
      <right style="thin">
        <color indexed="9"/>
      </right>
      <top style="double">
        <color indexed="64"/>
      </top>
      <bottom style="thick">
        <color indexed="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9"/>
      </left>
      <right/>
      <top style="thin">
        <color indexed="9"/>
      </top>
      <bottom/>
      <diagonal/>
    </border>
    <border>
      <left style="thick">
        <color indexed="9"/>
      </left>
      <right/>
      <top/>
      <bottom style="thin">
        <color indexed="9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thick">
        <color indexed="9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9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9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auto="1"/>
      </top>
      <bottom style="double">
        <color indexed="64"/>
      </bottom>
      <diagonal/>
    </border>
    <border>
      <left/>
      <right/>
      <top style="hair">
        <color auto="1"/>
      </top>
      <bottom style="double">
        <color indexed="64"/>
      </bottom>
      <diagonal/>
    </border>
    <border>
      <left/>
      <right style="thin">
        <color auto="1"/>
      </right>
      <top style="hair">
        <color auto="1"/>
      </top>
      <bottom style="double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 style="thick">
        <color auto="1"/>
      </top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 style="thin">
        <color indexed="9"/>
      </right>
      <top style="thick">
        <color indexed="9"/>
      </top>
      <bottom style="thick">
        <color indexed="9"/>
      </bottom>
      <diagonal/>
    </border>
    <border>
      <left style="thin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ck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ck">
        <color theme="1"/>
      </right>
      <top style="thin">
        <color theme="1"/>
      </top>
      <bottom/>
      <diagonal/>
    </border>
    <border>
      <left/>
      <right style="thick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double">
        <color indexed="64"/>
      </bottom>
      <diagonal/>
    </border>
    <border>
      <left style="thin">
        <color indexed="64"/>
      </left>
      <right/>
      <top style="thin">
        <color theme="1"/>
      </top>
      <bottom style="double">
        <color indexed="64"/>
      </bottom>
      <diagonal/>
    </border>
    <border>
      <left/>
      <right style="thin">
        <color indexed="64"/>
      </right>
      <top style="thin">
        <color theme="1"/>
      </top>
      <bottom style="double">
        <color indexed="64"/>
      </bottom>
      <diagonal/>
    </border>
    <border>
      <left/>
      <right style="thick">
        <color theme="1"/>
      </right>
      <top style="thin">
        <color theme="1"/>
      </top>
      <bottom style="double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 style="thin">
        <color indexed="64"/>
      </left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</borders>
  <cellStyleXfs count="2">
    <xf numFmtId="0" fontId="0" fillId="0" borderId="0" applyNumberFormat="0" applyFill="0" applyBorder="0" applyProtection="0">
      <alignment vertical="top"/>
    </xf>
    <xf numFmtId="0" fontId="16" fillId="0" borderId="0" applyNumberFormat="0" applyFill="0" applyBorder="0" applyAlignment="0" applyProtection="0">
      <alignment vertical="top"/>
    </xf>
  </cellStyleXfs>
  <cellXfs count="346">
    <xf numFmtId="0" fontId="0" fillId="0" borderId="0" xfId="0" applyAlignment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/>
    <xf numFmtId="0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/>
    </xf>
    <xf numFmtId="0" fontId="4" fillId="0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Border="1" applyAlignment="1">
      <alignment vertical="center"/>
    </xf>
    <xf numFmtId="0" fontId="15" fillId="0" borderId="0" xfId="0" applyNumberFormat="1" applyFont="1" applyFill="1" applyAlignment="1">
      <alignment horizontal="right" vertical="center"/>
    </xf>
    <xf numFmtId="0" fontId="3" fillId="0" borderId="14" xfId="0" applyNumberFormat="1" applyFont="1" applyFill="1" applyBorder="1" applyAlignment="1">
      <alignment horizontal="justify" vertical="center" wrapText="1"/>
    </xf>
    <xf numFmtId="0" fontId="3" fillId="0" borderId="19" xfId="0" applyNumberFormat="1" applyFont="1" applyFill="1" applyBorder="1" applyAlignment="1">
      <alignment horizontal="right" vertical="center"/>
    </xf>
    <xf numFmtId="0" fontId="3" fillId="0" borderId="19" xfId="0" applyNumberFormat="1" applyFont="1" applyFill="1" applyBorder="1" applyAlignment="1">
      <alignment horizontal="justify" vertical="center" wrapText="1"/>
    </xf>
    <xf numFmtId="0" fontId="3" fillId="0" borderId="21" xfId="0" applyNumberFormat="1" applyFont="1" applyFill="1" applyBorder="1" applyAlignment="1">
      <alignment horizontal="justify" vertical="center" wrapText="1"/>
    </xf>
    <xf numFmtId="49" fontId="4" fillId="0" borderId="0" xfId="0" applyNumberFormat="1" applyFont="1" applyFill="1" applyBorder="1" applyAlignment="1">
      <alignment horizontal="right" vertical="center"/>
    </xf>
    <xf numFmtId="0" fontId="3" fillId="0" borderId="13" xfId="0" applyNumberFormat="1" applyFont="1" applyFill="1" applyBorder="1" applyAlignment="1">
      <alignment horizontal="left" vertical="center"/>
    </xf>
    <xf numFmtId="49" fontId="3" fillId="0" borderId="13" xfId="0" applyNumberFormat="1" applyFont="1" applyFill="1" applyBorder="1" applyAlignment="1">
      <alignment horizontal="left" vertical="center"/>
    </xf>
    <xf numFmtId="177" fontId="5" fillId="0" borderId="40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0" fontId="4" fillId="0" borderId="44" xfId="0" applyNumberFormat="1" applyFont="1" applyFill="1" applyBorder="1" applyAlignment="1">
      <alignment horizontal="left" vertical="center" indent="1" shrinkToFit="1"/>
    </xf>
    <xf numFmtId="0" fontId="4" fillId="0" borderId="0" xfId="0" applyNumberFormat="1" applyFont="1" applyFill="1" applyAlignment="1">
      <alignment horizontal="left" vertical="center" indent="1" shrinkToFit="1"/>
    </xf>
    <xf numFmtId="0" fontId="4" fillId="0" borderId="0" xfId="0" applyNumberFormat="1" applyFont="1" applyFill="1" applyAlignment="1">
      <alignment vertical="center" shrinkToFit="1"/>
    </xf>
    <xf numFmtId="0" fontId="4" fillId="0" borderId="0" xfId="0" applyNumberFormat="1" applyFont="1" applyFill="1" applyBorder="1" applyAlignment="1">
      <alignment horizontal="left" vertical="center" indent="1" shrinkToFit="1"/>
    </xf>
    <xf numFmtId="0" fontId="3" fillId="0" borderId="48" xfId="0" applyNumberFormat="1" applyFont="1" applyFill="1" applyBorder="1" applyAlignment="1">
      <alignment horizontal="justify" vertical="center" wrapText="1"/>
    </xf>
    <xf numFmtId="0" fontId="3" fillId="0" borderId="49" xfId="0" applyNumberFormat="1" applyFont="1" applyFill="1" applyBorder="1" applyAlignment="1">
      <alignment horizontal="justify" vertical="center" wrapText="1"/>
    </xf>
    <xf numFmtId="0" fontId="3" fillId="2" borderId="37" xfId="0" applyNumberFormat="1" applyFont="1" applyFill="1" applyBorder="1" applyAlignment="1">
      <alignment vertical="center"/>
    </xf>
    <xf numFmtId="0" fontId="4" fillId="2" borderId="38" xfId="0" applyNumberFormat="1" applyFont="1" applyFill="1" applyBorder="1" applyAlignment="1">
      <alignment vertical="center"/>
    </xf>
    <xf numFmtId="0" fontId="4" fillId="2" borderId="38" xfId="0" applyNumberFormat="1" applyFont="1" applyFill="1" applyBorder="1" applyAlignment="1">
      <alignment horizontal="center" vertical="center"/>
    </xf>
    <xf numFmtId="49" fontId="4" fillId="2" borderId="38" xfId="0" applyNumberFormat="1" applyFont="1" applyFill="1" applyBorder="1" applyAlignment="1">
      <alignment vertical="center"/>
    </xf>
    <xf numFmtId="49" fontId="4" fillId="2" borderId="38" xfId="0" applyNumberFormat="1" applyFont="1" applyFill="1" applyBorder="1" applyAlignment="1">
      <alignment horizontal="right" vertical="center"/>
    </xf>
    <xf numFmtId="49" fontId="4" fillId="2" borderId="38" xfId="0" applyNumberFormat="1" applyFont="1" applyFill="1" applyBorder="1" applyAlignment="1">
      <alignment horizontal="right"/>
    </xf>
    <xf numFmtId="0" fontId="4" fillId="2" borderId="39" xfId="0" applyNumberFormat="1" applyFont="1" applyFill="1" applyBorder="1" applyAlignment="1"/>
    <xf numFmtId="0" fontId="3" fillId="2" borderId="40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vertical="center"/>
    </xf>
    <xf numFmtId="0" fontId="11" fillId="2" borderId="40" xfId="0" applyNumberFormat="1" applyFont="1" applyFill="1" applyBorder="1" applyAlignment="1">
      <alignment horizontal="left"/>
    </xf>
    <xf numFmtId="0" fontId="14" fillId="2" borderId="41" xfId="0" applyNumberFormat="1" applyFont="1" applyFill="1" applyBorder="1" applyAlignment="1">
      <alignment horizontal="left" vertical="center"/>
    </xf>
    <xf numFmtId="0" fontId="4" fillId="2" borderId="40" xfId="0" applyNumberFormat="1" applyFont="1" applyFill="1" applyBorder="1" applyAlignment="1"/>
    <xf numFmtId="0" fontId="9" fillId="2" borderId="0" xfId="0" applyNumberFormat="1" applyFont="1" applyFill="1" applyBorder="1" applyAlignment="1">
      <alignment horizontal="right" vertical="center"/>
    </xf>
    <xf numFmtId="0" fontId="3" fillId="2" borderId="42" xfId="0" applyNumberFormat="1" applyFont="1" applyFill="1" applyBorder="1" applyAlignment="1">
      <alignment vertical="center"/>
    </xf>
    <xf numFmtId="0" fontId="4" fillId="2" borderId="13" xfId="0" applyNumberFormat="1" applyFont="1" applyFill="1" applyBorder="1" applyAlignment="1">
      <alignment vertical="center"/>
    </xf>
    <xf numFmtId="0" fontId="4" fillId="2" borderId="13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vertical="center"/>
    </xf>
    <xf numFmtId="49" fontId="4" fillId="2" borderId="13" xfId="0" applyNumberFormat="1" applyFont="1" applyFill="1" applyBorder="1" applyAlignment="1">
      <alignment horizontal="right" vertical="center"/>
    </xf>
    <xf numFmtId="49" fontId="4" fillId="2" borderId="13" xfId="0" applyNumberFormat="1" applyFont="1" applyFill="1" applyBorder="1" applyAlignment="1">
      <alignment horizontal="right"/>
    </xf>
    <xf numFmtId="0" fontId="4" fillId="2" borderId="43" xfId="0" applyNumberFormat="1" applyFont="1" applyFill="1" applyBorder="1" applyAlignment="1"/>
    <xf numFmtId="0" fontId="3" fillId="4" borderId="25" xfId="0" applyNumberFormat="1" applyFont="1" applyFill="1" applyBorder="1" applyAlignment="1">
      <alignment horizontal="center" vertical="center"/>
    </xf>
    <xf numFmtId="49" fontId="25" fillId="2" borderId="13" xfId="0" applyNumberFormat="1" applyFont="1" applyFill="1" applyBorder="1" applyAlignment="1">
      <alignment horizontal="right" vertical="center" indent="1" shrinkToFit="1"/>
    </xf>
    <xf numFmtId="49" fontId="4" fillId="0" borderId="0" xfId="0" applyNumberFormat="1" applyFont="1" applyFill="1" applyAlignment="1"/>
    <xf numFmtId="0" fontId="4" fillId="0" borderId="0" xfId="0" applyFont="1" applyAlignment="1"/>
    <xf numFmtId="177" fontId="5" fillId="0" borderId="40" xfId="0" applyNumberFormat="1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3" fillId="0" borderId="13" xfId="0" applyFont="1" applyBorder="1" applyAlignment="1">
      <alignment horizontal="left" vertical="center"/>
    </xf>
    <xf numFmtId="49" fontId="3" fillId="0" borderId="13" xfId="0" applyNumberFormat="1" applyFont="1" applyBorder="1" applyAlignment="1">
      <alignment horizontal="left" vertical="center"/>
    </xf>
    <xf numFmtId="0" fontId="4" fillId="0" borderId="81" xfId="0" applyFont="1" applyBorder="1" applyAlignment="1">
      <alignment horizontal="left" vertical="center" indent="1" shrinkToFit="1"/>
    </xf>
    <xf numFmtId="49" fontId="4" fillId="0" borderId="0" xfId="0" applyNumberFormat="1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 shrinkToFit="1"/>
    </xf>
    <xf numFmtId="0" fontId="4" fillId="0" borderId="0" xfId="0" applyFont="1" applyAlignment="1">
      <alignment vertical="center"/>
    </xf>
    <xf numFmtId="0" fontId="3" fillId="0" borderId="14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right" vertical="center"/>
    </xf>
    <xf numFmtId="0" fontId="3" fillId="0" borderId="20" xfId="0" applyFont="1" applyBorder="1" applyAlignment="1">
      <alignment horizontal="center" vertical="center"/>
    </xf>
    <xf numFmtId="0" fontId="3" fillId="0" borderId="48" xfId="0" applyFont="1" applyBorder="1" applyAlignment="1">
      <alignment horizontal="justify" vertical="center" wrapText="1"/>
    </xf>
    <xf numFmtId="0" fontId="3" fillId="0" borderId="49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21" xfId="0" applyFont="1" applyBorder="1" applyAlignment="1">
      <alignment horizontal="justify" vertical="center" wrapText="1"/>
    </xf>
    <xf numFmtId="0" fontId="3" fillId="6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0" fontId="3" fillId="4" borderId="86" xfId="0" applyFont="1" applyFill="1" applyBorder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176" fontId="10" fillId="0" borderId="0" xfId="0" applyNumberFormat="1" applyFont="1" applyAlignment="1">
      <alignment horizontal="right" vertical="center"/>
    </xf>
    <xf numFmtId="0" fontId="3" fillId="2" borderId="37" xfId="0" applyFont="1" applyFill="1" applyBorder="1" applyAlignment="1">
      <alignment vertical="center"/>
    </xf>
    <xf numFmtId="0" fontId="4" fillId="2" borderId="87" xfId="0" applyFont="1" applyFill="1" applyBorder="1" applyAlignment="1">
      <alignment vertical="center"/>
    </xf>
    <xf numFmtId="0" fontId="4" fillId="2" borderId="87" xfId="0" applyFont="1" applyFill="1" applyBorder="1" applyAlignment="1">
      <alignment horizontal="center" vertical="center"/>
    </xf>
    <xf numFmtId="49" fontId="4" fillId="2" borderId="87" xfId="0" applyNumberFormat="1" applyFont="1" applyFill="1" applyBorder="1" applyAlignment="1">
      <alignment vertical="center"/>
    </xf>
    <xf numFmtId="49" fontId="4" fillId="2" borderId="87" xfId="0" applyNumberFormat="1" applyFont="1" applyFill="1" applyBorder="1" applyAlignment="1">
      <alignment horizontal="right" vertical="center"/>
    </xf>
    <xf numFmtId="49" fontId="4" fillId="2" borderId="87" xfId="0" applyNumberFormat="1" applyFont="1" applyFill="1" applyBorder="1" applyAlignment="1">
      <alignment horizontal="right"/>
    </xf>
    <xf numFmtId="0" fontId="4" fillId="2" borderId="39" xfId="0" applyFont="1" applyFill="1" applyBorder="1" applyAlignment="1"/>
    <xf numFmtId="0" fontId="3" fillId="2" borderId="4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1" fillId="2" borderId="40" xfId="0" applyFont="1" applyFill="1" applyBorder="1" applyAlignment="1">
      <alignment horizontal="left"/>
    </xf>
    <xf numFmtId="0" fontId="14" fillId="2" borderId="41" xfId="0" applyFont="1" applyFill="1" applyBorder="1" applyAlignment="1">
      <alignment horizontal="left" vertical="center"/>
    </xf>
    <xf numFmtId="0" fontId="4" fillId="2" borderId="40" xfId="0" applyFont="1" applyFill="1" applyBorder="1" applyAlignment="1"/>
    <xf numFmtId="0" fontId="9" fillId="2" borderId="0" xfId="0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0" fontId="3" fillId="2" borderId="4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43" xfId="0" applyFont="1" applyFill="1" applyBorder="1" applyAlignment="1"/>
    <xf numFmtId="49" fontId="4" fillId="0" borderId="0" xfId="0" applyNumberFormat="1" applyFont="1" applyAlignment="1">
      <alignment horizontal="right"/>
    </xf>
    <xf numFmtId="0" fontId="8" fillId="0" borderId="89" xfId="0" applyFont="1" applyBorder="1" applyAlignment="1">
      <alignment horizontal="center" vertical="center"/>
    </xf>
    <xf numFmtId="0" fontId="8" fillId="0" borderId="88" xfId="0" applyFont="1" applyBorder="1" applyAlignment="1">
      <alignment horizontal="center" vertical="center"/>
    </xf>
    <xf numFmtId="178" fontId="27" fillId="2" borderId="80" xfId="0" applyNumberFormat="1" applyFont="1" applyFill="1" applyBorder="1" applyAlignment="1">
      <alignment horizontal="right" vertical="center" shrinkToFit="1"/>
    </xf>
    <xf numFmtId="0" fontId="8" fillId="0" borderId="90" xfId="0" applyFont="1" applyBorder="1" applyAlignment="1">
      <alignment horizontal="center" vertical="center"/>
    </xf>
    <xf numFmtId="0" fontId="8" fillId="0" borderId="91" xfId="0" applyFont="1" applyBorder="1" applyAlignment="1">
      <alignment horizontal="center" vertical="center"/>
    </xf>
    <xf numFmtId="0" fontId="8" fillId="0" borderId="101" xfId="0" applyFont="1" applyBorder="1" applyAlignment="1">
      <alignment horizontal="center" vertical="center"/>
    </xf>
    <xf numFmtId="0" fontId="8" fillId="4" borderId="108" xfId="0" applyFont="1" applyFill="1" applyBorder="1" applyAlignment="1">
      <alignment horizontal="center" vertical="center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/>
    </xf>
    <xf numFmtId="0" fontId="33" fillId="0" borderId="0" xfId="0" applyFont="1" applyAlignment="1"/>
    <xf numFmtId="0" fontId="33" fillId="0" borderId="0" xfId="0" applyFont="1" applyAlignment="1">
      <alignment horizontal="left" vertical="center" indent="1" shrinkToFit="1"/>
    </xf>
    <xf numFmtId="0" fontId="3" fillId="6" borderId="25" xfId="0" applyNumberFormat="1" applyFont="1" applyFill="1" applyBorder="1" applyAlignment="1">
      <alignment horizontal="center" vertical="center"/>
    </xf>
    <xf numFmtId="180" fontId="8" fillId="0" borderId="88" xfId="0" applyNumberFormat="1" applyFont="1" applyBorder="1" applyAlignment="1">
      <alignment horizontal="center" vertical="center"/>
    </xf>
    <xf numFmtId="0" fontId="20" fillId="2" borderId="0" xfId="0" applyFont="1" applyFill="1" applyAlignment="1">
      <alignment horizontal="left" vertical="center" indent="1" shrinkToFit="1"/>
    </xf>
    <xf numFmtId="0" fontId="5" fillId="6" borderId="34" xfId="0" applyFont="1" applyFill="1" applyBorder="1" applyAlignment="1">
      <alignment horizontal="right" vertical="center" indent="1"/>
    </xf>
    <xf numFmtId="0" fontId="5" fillId="6" borderId="35" xfId="0" applyFont="1" applyFill="1" applyBorder="1" applyAlignment="1">
      <alignment horizontal="right" vertical="center" indent="1"/>
    </xf>
    <xf numFmtId="0" fontId="5" fillId="6" borderId="36" xfId="0" applyFont="1" applyFill="1" applyBorder="1" applyAlignment="1">
      <alignment horizontal="right" vertical="center" indent="1"/>
    </xf>
    <xf numFmtId="0" fontId="3" fillId="0" borderId="28" xfId="0" applyFont="1" applyBorder="1" applyAlignment="1">
      <alignment horizontal="left" vertical="center" wrapText="1" indent="1"/>
    </xf>
    <xf numFmtId="0" fontId="3" fillId="0" borderId="29" xfId="0" applyFont="1" applyBorder="1" applyAlignment="1">
      <alignment horizontal="left" vertical="center" wrapText="1" indent="1"/>
    </xf>
    <xf numFmtId="0" fontId="3" fillId="0" borderId="30" xfId="0" applyFont="1" applyBorder="1" applyAlignment="1">
      <alignment horizontal="left" vertical="center" wrapText="1" indent="1"/>
    </xf>
    <xf numFmtId="0" fontId="3" fillId="0" borderId="31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0" fontId="3" fillId="0" borderId="32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5" fillId="4" borderId="82" xfId="0" applyFont="1" applyFill="1" applyBorder="1" applyAlignment="1">
      <alignment horizontal="right" vertical="center"/>
    </xf>
    <xf numFmtId="0" fontId="5" fillId="4" borderId="83" xfId="0" applyFont="1" applyFill="1" applyBorder="1" applyAlignment="1">
      <alignment horizontal="right" vertical="center"/>
    </xf>
    <xf numFmtId="0" fontId="5" fillId="4" borderId="84" xfId="0" applyFont="1" applyFill="1" applyBorder="1" applyAlignment="1">
      <alignment horizontal="right" vertical="center"/>
    </xf>
    <xf numFmtId="176" fontId="19" fillId="4" borderId="85" xfId="0" applyNumberFormat="1" applyFont="1" applyFill="1" applyBorder="1" applyAlignment="1">
      <alignment horizontal="right" vertical="center"/>
    </xf>
    <xf numFmtId="176" fontId="19" fillId="4" borderId="83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6" fillId="2" borderId="41" xfId="0" applyFont="1" applyFill="1" applyBorder="1" applyAlignment="1">
      <alignment horizontal="left"/>
    </xf>
    <xf numFmtId="0" fontId="9" fillId="2" borderId="0" xfId="0" applyFont="1" applyFill="1" applyAlignment="1">
      <alignment horizontal="left" vertical="center"/>
    </xf>
    <xf numFmtId="0" fontId="9" fillId="2" borderId="41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4" fillId="2" borderId="4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right" vertical="center" wrapText="1"/>
    </xf>
    <xf numFmtId="0" fontId="8" fillId="0" borderId="88" xfId="0" applyFont="1" applyBorder="1" applyAlignment="1">
      <alignment horizontal="left" vertical="center" indent="1"/>
    </xf>
    <xf numFmtId="0" fontId="8" fillId="0" borderId="90" xfId="0" applyFont="1" applyBorder="1" applyAlignment="1">
      <alignment horizontal="left" vertical="center" indent="1"/>
    </xf>
    <xf numFmtId="0" fontId="3" fillId="0" borderId="26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23" fillId="3" borderId="0" xfId="0" applyFont="1" applyFill="1" applyAlignment="1">
      <alignment horizontal="center" vertical="center" shrinkToFit="1"/>
    </xf>
    <xf numFmtId="0" fontId="24" fillId="3" borderId="0" xfId="0" applyFont="1" applyFill="1" applyAlignment="1">
      <alignment horizontal="center" vertical="center" shrinkToFit="1"/>
    </xf>
    <xf numFmtId="0" fontId="8" fillId="0" borderId="98" xfId="0" applyFont="1" applyBorder="1" applyAlignment="1">
      <alignment horizontal="left" vertical="center" indent="1"/>
    </xf>
    <xf numFmtId="176" fontId="12" fillId="0" borderId="88" xfId="0" applyNumberFormat="1" applyFont="1" applyBorder="1" applyAlignment="1">
      <alignment horizontal="right" vertical="center"/>
    </xf>
    <xf numFmtId="0" fontId="7" fillId="0" borderId="89" xfId="0" applyFont="1" applyBorder="1" applyAlignment="1">
      <alignment horizontal="center" vertical="center"/>
    </xf>
    <xf numFmtId="0" fontId="7" fillId="0" borderId="88" xfId="0" applyFont="1" applyBorder="1" applyAlignment="1">
      <alignment horizontal="center" vertical="center"/>
    </xf>
    <xf numFmtId="0" fontId="7" fillId="0" borderId="90" xfId="0" applyFont="1" applyBorder="1" applyAlignment="1">
      <alignment horizontal="center" vertical="center"/>
    </xf>
    <xf numFmtId="0" fontId="27" fillId="6" borderId="22" xfId="0" applyNumberFormat="1" applyFont="1" applyFill="1" applyBorder="1" applyAlignment="1">
      <alignment horizontal="right" vertical="center" indent="1"/>
    </xf>
    <xf numFmtId="0" fontId="27" fillId="6" borderId="23" xfId="0" applyNumberFormat="1" applyFont="1" applyFill="1" applyBorder="1" applyAlignment="1">
      <alignment horizontal="right" vertical="center" indent="1"/>
    </xf>
    <xf numFmtId="0" fontId="27" fillId="6" borderId="27" xfId="0" applyNumberFormat="1" applyFont="1" applyFill="1" applyBorder="1" applyAlignment="1">
      <alignment horizontal="right" vertical="center" indent="1"/>
    </xf>
    <xf numFmtId="0" fontId="8" fillId="0" borderId="91" xfId="0" applyFont="1" applyBorder="1" applyAlignment="1">
      <alignment horizontal="center" vertical="center"/>
    </xf>
    <xf numFmtId="0" fontId="8" fillId="0" borderId="94" xfId="0" applyFont="1" applyBorder="1" applyAlignment="1">
      <alignment horizontal="left" vertical="center" indent="1"/>
    </xf>
    <xf numFmtId="0" fontId="8" fillId="0" borderId="95" xfId="0" applyFont="1" applyBorder="1" applyAlignment="1">
      <alignment horizontal="left" vertical="center" indent="1"/>
    </xf>
    <xf numFmtId="0" fontId="8" fillId="0" borderId="89" xfId="0" applyFont="1" applyBorder="1" applyAlignment="1">
      <alignment horizontal="center" vertical="center"/>
    </xf>
    <xf numFmtId="49" fontId="8" fillId="0" borderId="88" xfId="0" applyNumberFormat="1" applyFont="1" applyBorder="1" applyAlignment="1">
      <alignment horizontal="right" vertical="center"/>
    </xf>
    <xf numFmtId="0" fontId="8" fillId="0" borderId="88" xfId="0" applyFont="1" applyBorder="1" applyAlignment="1">
      <alignment horizontal="center" vertical="center"/>
    </xf>
    <xf numFmtId="179" fontId="17" fillId="2" borderId="94" xfId="0" applyNumberFormat="1" applyFont="1" applyFill="1" applyBorder="1" applyAlignment="1">
      <alignment horizontal="right" vertical="center" shrinkToFit="1"/>
    </xf>
    <xf numFmtId="179" fontId="17" fillId="2" borderId="88" xfId="0" applyNumberFormat="1" applyFont="1" applyFill="1" applyBorder="1" applyAlignment="1">
      <alignment horizontal="right" vertical="center" shrinkToFit="1"/>
    </xf>
    <xf numFmtId="0" fontId="8" fillId="0" borderId="90" xfId="0" applyFont="1" applyBorder="1" applyAlignment="1">
      <alignment horizontal="center" vertical="center"/>
    </xf>
    <xf numFmtId="0" fontId="15" fillId="0" borderId="10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8" fillId="0" borderId="12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right" vertical="center"/>
    </xf>
    <xf numFmtId="0" fontId="25" fillId="2" borderId="13" xfId="0" applyFont="1" applyFill="1" applyBorder="1" applyAlignment="1">
      <alignment horizontal="left" vertical="center" indent="1" shrinkToFit="1"/>
    </xf>
    <xf numFmtId="177" fontId="5" fillId="0" borderId="45" xfId="0" applyNumberFormat="1" applyFont="1" applyBorder="1" applyAlignment="1">
      <alignment horizontal="center" vertical="center"/>
    </xf>
    <xf numFmtId="177" fontId="5" fillId="0" borderId="46" xfId="0" applyNumberFormat="1" applyFont="1" applyBorder="1" applyAlignment="1">
      <alignment horizontal="center" vertical="center"/>
    </xf>
    <xf numFmtId="177" fontId="5" fillId="0" borderId="47" xfId="0" applyNumberFormat="1" applyFont="1" applyBorder="1" applyAlignment="1">
      <alignment horizontal="center" vertical="center"/>
    </xf>
    <xf numFmtId="0" fontId="26" fillId="2" borderId="13" xfId="0" applyFont="1" applyFill="1" applyBorder="1" applyAlignment="1">
      <alignment horizontal="left" vertical="center" indent="1" shrinkToFit="1"/>
    </xf>
    <xf numFmtId="0" fontId="4" fillId="0" borderId="0" xfId="0" applyFont="1" applyAlignment="1">
      <alignment vertical="center" shrinkToFit="1"/>
    </xf>
    <xf numFmtId="0" fontId="15" fillId="0" borderId="3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3" xfId="0" applyFont="1" applyBorder="1" applyAlignment="1">
      <alignment horizontal="right" vertical="center"/>
    </xf>
    <xf numFmtId="180" fontId="30" fillId="0" borderId="92" xfId="0" applyNumberFormat="1" applyFont="1" applyBorder="1" applyAlignment="1">
      <alignment horizontal="left" vertical="center" wrapText="1" indent="1" shrinkToFit="1"/>
    </xf>
    <xf numFmtId="180" fontId="30" fillId="0" borderId="96" xfId="0" applyNumberFormat="1" applyFont="1" applyBorder="1" applyAlignment="1">
      <alignment horizontal="left" vertical="center" wrapText="1" indent="1" shrinkToFit="1"/>
    </xf>
    <xf numFmtId="180" fontId="30" fillId="0" borderId="94" xfId="0" applyNumberFormat="1" applyFont="1" applyBorder="1" applyAlignment="1">
      <alignment horizontal="left" vertical="center" wrapText="1" indent="1" shrinkToFit="1"/>
    </xf>
    <xf numFmtId="180" fontId="30" fillId="0" borderId="97" xfId="0" applyNumberFormat="1" applyFont="1" applyBorder="1" applyAlignment="1">
      <alignment horizontal="left" vertical="center" wrapText="1" indent="1" shrinkToFit="1"/>
    </xf>
    <xf numFmtId="176" fontId="12" fillId="0" borderId="98" xfId="0" applyNumberFormat="1" applyFont="1" applyBorder="1" applyAlignment="1">
      <alignment horizontal="right" vertical="center"/>
    </xf>
    <xf numFmtId="0" fontId="7" fillId="0" borderId="99" xfId="0" applyFont="1" applyBorder="1" applyAlignment="1">
      <alignment horizontal="center" vertical="center"/>
    </xf>
    <xf numFmtId="0" fontId="7" fillId="0" borderId="98" xfId="0" applyFont="1" applyBorder="1" applyAlignment="1">
      <alignment horizontal="center" vertical="center"/>
    </xf>
    <xf numFmtId="0" fontId="7" fillId="0" borderId="100" xfId="0" applyFont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22" fillId="0" borderId="0" xfId="1" applyNumberFormat="1" applyFont="1" applyFill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0" fontId="8" fillId="0" borderId="92" xfId="0" applyFont="1" applyBorder="1" applyAlignment="1">
      <alignment horizontal="left" vertical="center" indent="1"/>
    </xf>
    <xf numFmtId="0" fontId="8" fillId="0" borderId="93" xfId="0" applyFont="1" applyBorder="1" applyAlignment="1">
      <alignment horizontal="left" vertical="center" indent="1"/>
    </xf>
    <xf numFmtId="176" fontId="12" fillId="6" borderId="24" xfId="0" applyNumberFormat="1" applyFont="1" applyFill="1" applyBorder="1" applyAlignment="1">
      <alignment horizontal="right" vertical="center"/>
    </xf>
    <xf numFmtId="176" fontId="12" fillId="6" borderId="23" xfId="0" applyNumberFormat="1" applyFont="1" applyFill="1" applyBorder="1" applyAlignment="1">
      <alignment horizontal="right" vertical="center"/>
    </xf>
    <xf numFmtId="176" fontId="14" fillId="6" borderId="24" xfId="0" applyNumberFormat="1" applyFont="1" applyFill="1" applyBorder="1" applyAlignment="1">
      <alignment horizontal="right" vertical="center"/>
    </xf>
    <xf numFmtId="176" fontId="14" fillId="6" borderId="23" xfId="0" applyNumberFormat="1" applyFont="1" applyFill="1" applyBorder="1" applyAlignment="1">
      <alignment horizontal="right" vertical="center"/>
    </xf>
    <xf numFmtId="176" fontId="12" fillId="0" borderId="17" xfId="0" applyNumberFormat="1" applyFont="1" applyBorder="1" applyAlignment="1">
      <alignment horizontal="right" vertical="center"/>
    </xf>
    <xf numFmtId="176" fontId="12" fillId="0" borderId="15" xfId="0" applyNumberFormat="1" applyFont="1" applyBorder="1" applyAlignment="1">
      <alignment horizontal="right" vertical="center"/>
    </xf>
    <xf numFmtId="176" fontId="12" fillId="0" borderId="1" xfId="0" applyNumberFormat="1" applyFont="1" applyBorder="1" applyAlignment="1">
      <alignment horizontal="right" vertical="center"/>
    </xf>
    <xf numFmtId="176" fontId="12" fillId="0" borderId="2" xfId="0" applyNumberFormat="1" applyFont="1" applyBorder="1" applyAlignment="1">
      <alignment horizontal="right" vertical="center"/>
    </xf>
    <xf numFmtId="176" fontId="12" fillId="0" borderId="6" xfId="0" applyNumberFormat="1" applyFont="1" applyBorder="1" applyAlignment="1">
      <alignment horizontal="right" vertical="center"/>
    </xf>
    <xf numFmtId="176" fontId="12" fillId="0" borderId="7" xfId="0" applyNumberFormat="1" applyFont="1" applyBorder="1" applyAlignment="1">
      <alignment horizontal="right" vertical="center"/>
    </xf>
    <xf numFmtId="177" fontId="5" fillId="0" borderId="45" xfId="0" applyNumberFormat="1" applyFont="1" applyFill="1" applyBorder="1" applyAlignment="1">
      <alignment horizontal="center" vertical="center"/>
    </xf>
    <xf numFmtId="177" fontId="5" fillId="0" borderId="46" xfId="0" applyNumberFormat="1" applyFont="1" applyFill="1" applyBorder="1" applyAlignment="1">
      <alignment horizontal="center" vertical="center"/>
    </xf>
    <xf numFmtId="177" fontId="5" fillId="0" borderId="47" xfId="0" applyNumberFormat="1" applyFont="1" applyFill="1" applyBorder="1" applyAlignment="1">
      <alignment horizontal="center" vertical="center"/>
    </xf>
    <xf numFmtId="0" fontId="15" fillId="0" borderId="10" xfId="0" applyNumberFormat="1" applyFont="1" applyFill="1" applyBorder="1" applyAlignment="1">
      <alignment horizontal="right" vertical="center"/>
    </xf>
    <xf numFmtId="0" fontId="15" fillId="0" borderId="12" xfId="0" applyNumberFormat="1" applyFont="1" applyFill="1" applyBorder="1" applyAlignment="1">
      <alignment horizontal="right" vertical="center"/>
    </xf>
    <xf numFmtId="0" fontId="18" fillId="0" borderId="12" xfId="0" applyNumberFormat="1" applyFont="1" applyFill="1" applyBorder="1" applyAlignment="1">
      <alignment horizontal="left" vertical="center"/>
    </xf>
    <xf numFmtId="0" fontId="18" fillId="0" borderId="11" xfId="0" applyNumberFormat="1" applyFont="1" applyFill="1" applyBorder="1" applyAlignment="1">
      <alignment horizontal="left" vertical="center"/>
    </xf>
    <xf numFmtId="0" fontId="15" fillId="0" borderId="3" xfId="0" applyNumberFormat="1" applyFont="1" applyFill="1" applyBorder="1" applyAlignment="1">
      <alignment horizontal="right" vertical="center"/>
    </xf>
    <xf numFmtId="0" fontId="15" fillId="0" borderId="3" xfId="0" applyNumberFormat="1" applyFont="1" applyFill="1" applyBorder="1" applyAlignment="1">
      <alignment horizontal="left" vertical="center"/>
    </xf>
    <xf numFmtId="0" fontId="13" fillId="5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Alignment="1">
      <alignment horizontal="left" vertical="center"/>
    </xf>
    <xf numFmtId="0" fontId="15" fillId="0" borderId="0" xfId="0" applyNumberFormat="1" applyFont="1" applyFill="1" applyAlignment="1">
      <alignment horizontal="right" vertical="center"/>
    </xf>
    <xf numFmtId="0" fontId="15" fillId="0" borderId="0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>
      <alignment vertical="center" shrinkToFit="1"/>
    </xf>
    <xf numFmtId="49" fontId="5" fillId="0" borderId="13" xfId="0" applyNumberFormat="1" applyFont="1" applyFill="1" applyBorder="1" applyAlignment="1">
      <alignment horizontal="right" vertical="center"/>
    </xf>
    <xf numFmtId="49" fontId="27" fillId="0" borderId="64" xfId="0" applyNumberFormat="1" applyFont="1" applyBorder="1" applyAlignment="1">
      <alignment horizontal="center" vertical="center"/>
    </xf>
    <xf numFmtId="49" fontId="27" fillId="0" borderId="65" xfId="0" applyNumberFormat="1" applyFont="1" applyBorder="1" applyAlignment="1">
      <alignment horizontal="center" vertical="center"/>
    </xf>
    <xf numFmtId="0" fontId="27" fillId="0" borderId="64" xfId="0" applyFont="1" applyBorder="1" applyAlignment="1">
      <alignment horizontal="center" vertical="center"/>
    </xf>
    <xf numFmtId="0" fontId="27" fillId="0" borderId="63" xfId="0" applyFont="1" applyBorder="1" applyAlignment="1">
      <alignment horizontal="center" vertical="center" wrapText="1"/>
    </xf>
    <xf numFmtId="0" fontId="27" fillId="0" borderId="64" xfId="0" applyFont="1" applyBorder="1" applyAlignment="1">
      <alignment horizontal="center" vertical="center" wrapText="1"/>
    </xf>
    <xf numFmtId="0" fontId="32" fillId="2" borderId="52" xfId="0" applyFont="1" applyFill="1" applyBorder="1" applyAlignment="1">
      <alignment horizontal="left" vertical="center" indent="1" shrinkToFit="1"/>
    </xf>
    <xf numFmtId="0" fontId="32" fillId="2" borderId="53" xfId="0" applyFont="1" applyFill="1" applyBorder="1" applyAlignment="1">
      <alignment horizontal="left" vertical="center" indent="1" shrinkToFit="1"/>
    </xf>
    <xf numFmtId="0" fontId="32" fillId="2" borderId="54" xfId="0" applyFont="1" applyFill="1" applyBorder="1" applyAlignment="1">
      <alignment horizontal="left" vertical="center" indent="1" shrinkToFit="1"/>
    </xf>
    <xf numFmtId="0" fontId="14" fillId="2" borderId="77" xfId="0" applyFont="1" applyFill="1" applyBorder="1" applyAlignment="1">
      <alignment horizontal="left" vertical="center" indent="1" shrinkToFit="1"/>
    </xf>
    <xf numFmtId="0" fontId="14" fillId="2" borderId="78" xfId="0" applyFont="1" applyFill="1" applyBorder="1" applyAlignment="1">
      <alignment horizontal="left" vertical="center" indent="1" shrinkToFit="1"/>
    </xf>
    <xf numFmtId="0" fontId="14" fillId="2" borderId="79" xfId="0" applyFont="1" applyFill="1" applyBorder="1" applyAlignment="1">
      <alignment horizontal="left" vertical="center" indent="1" shrinkToFit="1"/>
    </xf>
    <xf numFmtId="0" fontId="27" fillId="2" borderId="61" xfId="0" applyFont="1" applyFill="1" applyBorder="1" applyAlignment="1">
      <alignment horizontal="right" vertical="center" shrinkToFit="1"/>
    </xf>
    <xf numFmtId="0" fontId="27" fillId="2" borderId="56" xfId="0" applyFont="1" applyFill="1" applyBorder="1" applyAlignment="1">
      <alignment horizontal="right" vertical="center" shrinkToFit="1"/>
    </xf>
    <xf numFmtId="0" fontId="27" fillId="2" borderId="75" xfId="0" applyFont="1" applyFill="1" applyBorder="1" applyAlignment="1">
      <alignment horizontal="right" vertical="center" shrinkToFit="1"/>
    </xf>
    <xf numFmtId="0" fontId="27" fillId="2" borderId="73" xfId="0" applyFont="1" applyFill="1" applyBorder="1" applyAlignment="1">
      <alignment horizontal="right" vertical="center" shrinkToFit="1"/>
    </xf>
    <xf numFmtId="0" fontId="8" fillId="0" borderId="0" xfId="0" applyFont="1" applyAlignment="1">
      <alignment horizontal="left" vertical="center" indent="1"/>
    </xf>
    <xf numFmtId="0" fontId="6" fillId="2" borderId="0" xfId="0" applyNumberFormat="1" applyFont="1" applyFill="1" applyBorder="1" applyAlignment="1">
      <alignment horizontal="left"/>
    </xf>
    <xf numFmtId="0" fontId="6" fillId="2" borderId="41" xfId="0" applyNumberFormat="1" applyFont="1" applyFill="1" applyBorder="1" applyAlignment="1">
      <alignment horizontal="left"/>
    </xf>
    <xf numFmtId="0" fontId="14" fillId="2" borderId="0" xfId="0" applyNumberFormat="1" applyFont="1" applyFill="1" applyBorder="1" applyAlignment="1">
      <alignment horizontal="left" vertical="center"/>
    </xf>
    <xf numFmtId="0" fontId="14" fillId="2" borderId="41" xfId="0" applyNumberFormat="1" applyFont="1" applyFill="1" applyBorder="1" applyAlignment="1">
      <alignment horizontal="left" vertical="center"/>
    </xf>
    <xf numFmtId="0" fontId="9" fillId="2" borderId="0" xfId="0" applyNumberFormat="1" applyFont="1" applyFill="1" applyBorder="1" applyAlignment="1">
      <alignment horizontal="left" vertical="center"/>
    </xf>
    <xf numFmtId="0" fontId="9" fillId="2" borderId="41" xfId="0" applyNumberFormat="1" applyFont="1" applyFill="1" applyBorder="1" applyAlignment="1">
      <alignment horizontal="left" vertical="center"/>
    </xf>
    <xf numFmtId="176" fontId="14" fillId="4" borderId="107" xfId="0" applyNumberFormat="1" applyFont="1" applyFill="1" applyBorder="1" applyAlignment="1">
      <alignment horizontal="right" vertical="center"/>
    </xf>
    <xf numFmtId="176" fontId="14" fillId="4" borderId="106" xfId="0" applyNumberFormat="1" applyFont="1" applyFill="1" applyBorder="1" applyAlignment="1">
      <alignment horizontal="right" vertical="center"/>
    </xf>
    <xf numFmtId="0" fontId="8" fillId="0" borderId="104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49" fontId="33" fillId="0" borderId="61" xfId="0" applyNumberFormat="1" applyFont="1" applyBorder="1" applyAlignment="1">
      <alignment horizontal="right" vertical="center"/>
    </xf>
    <xf numFmtId="49" fontId="33" fillId="0" borderId="104" xfId="0" applyNumberFormat="1" applyFont="1" applyBorder="1" applyAlignment="1">
      <alignment horizontal="right" vertical="center"/>
    </xf>
    <xf numFmtId="49" fontId="33" fillId="0" borderId="58" xfId="0" applyNumberFormat="1" applyFont="1" applyBorder="1" applyAlignment="1">
      <alignment horizontal="right" vertical="center"/>
    </xf>
    <xf numFmtId="49" fontId="33" fillId="0" borderId="59" xfId="0" applyNumberFormat="1" applyFont="1" applyBorder="1" applyAlignment="1">
      <alignment horizontal="right" vertical="center"/>
    </xf>
    <xf numFmtId="0" fontId="8" fillId="0" borderId="57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178" fontId="34" fillId="2" borderId="62" xfId="0" applyNumberFormat="1" applyFont="1" applyFill="1" applyBorder="1" applyAlignment="1">
      <alignment horizontal="right" vertical="center" shrinkToFit="1"/>
    </xf>
    <xf numFmtId="178" fontId="34" fillId="2" borderId="55" xfId="0" applyNumberFormat="1" applyFont="1" applyFill="1" applyBorder="1" applyAlignment="1">
      <alignment horizontal="right" vertical="center" shrinkToFit="1"/>
    </xf>
    <xf numFmtId="178" fontId="34" fillId="2" borderId="58" xfId="0" applyNumberFormat="1" applyFont="1" applyFill="1" applyBorder="1" applyAlignment="1">
      <alignment horizontal="right" vertical="center" shrinkToFit="1"/>
    </xf>
    <xf numFmtId="178" fontId="34" fillId="2" borderId="59" xfId="0" applyNumberFormat="1" applyFont="1" applyFill="1" applyBorder="1" applyAlignment="1">
      <alignment horizontal="right" vertical="center" shrinkToFit="1"/>
    </xf>
    <xf numFmtId="0" fontId="8" fillId="0" borderId="51" xfId="0" applyFont="1" applyBorder="1" applyAlignment="1">
      <alignment horizontal="center" vertical="center"/>
    </xf>
    <xf numFmtId="178" fontId="34" fillId="2" borderId="50" xfId="0" applyNumberFormat="1" applyFont="1" applyFill="1" applyBorder="1" applyAlignment="1">
      <alignment horizontal="right" vertical="center" shrinkToFit="1"/>
    </xf>
    <xf numFmtId="178" fontId="34" fillId="2" borderId="0" xfId="0" applyNumberFormat="1" applyFont="1" applyFill="1" applyAlignment="1">
      <alignment horizontal="right" vertical="center" shrinkToFit="1"/>
    </xf>
    <xf numFmtId="176" fontId="12" fillId="0" borderId="61" xfId="0" applyNumberFormat="1" applyFont="1" applyBorder="1" applyAlignment="1">
      <alignment horizontal="right" vertical="center"/>
    </xf>
    <xf numFmtId="176" fontId="12" fillId="0" borderId="104" xfId="0" applyNumberFormat="1" applyFont="1" applyBorder="1" applyAlignment="1">
      <alignment horizontal="right" vertical="center"/>
    </xf>
    <xf numFmtId="176" fontId="12" fillId="0" borderId="50" xfId="0" applyNumberFormat="1" applyFont="1" applyBorder="1" applyAlignment="1">
      <alignment horizontal="right" vertical="center"/>
    </xf>
    <xf numFmtId="176" fontId="12" fillId="0" borderId="0" xfId="0" applyNumberFormat="1" applyFont="1" applyAlignment="1">
      <alignment horizontal="right" vertical="center"/>
    </xf>
    <xf numFmtId="176" fontId="12" fillId="0" borderId="58" xfId="0" applyNumberFormat="1" applyFont="1" applyBorder="1" applyAlignment="1">
      <alignment horizontal="right" vertical="center"/>
    </xf>
    <xf numFmtId="176" fontId="12" fillId="0" borderId="59" xfId="0" applyNumberFormat="1" applyFont="1" applyBorder="1" applyAlignment="1">
      <alignment horizontal="right" vertical="center"/>
    </xf>
    <xf numFmtId="178" fontId="12" fillId="0" borderId="61" xfId="0" applyNumberFormat="1" applyFont="1" applyBorder="1" applyAlignment="1">
      <alignment horizontal="right" vertical="center"/>
    </xf>
    <xf numFmtId="178" fontId="12" fillId="0" borderId="56" xfId="0" applyNumberFormat="1" applyFont="1" applyBorder="1" applyAlignment="1">
      <alignment horizontal="right" vertical="center"/>
    </xf>
    <xf numFmtId="178" fontId="12" fillId="0" borderId="75" xfId="0" applyNumberFormat="1" applyFont="1" applyBorder="1" applyAlignment="1">
      <alignment horizontal="right" vertical="center"/>
    </xf>
    <xf numFmtId="178" fontId="12" fillId="0" borderId="73" xfId="0" applyNumberFormat="1" applyFont="1" applyBorder="1" applyAlignment="1">
      <alignment horizontal="right" vertical="center"/>
    </xf>
    <xf numFmtId="0" fontId="8" fillId="0" borderId="66" xfId="0" applyFont="1" applyBorder="1" applyAlignment="1">
      <alignment horizontal="center" vertical="center"/>
    </xf>
    <xf numFmtId="0" fontId="8" fillId="0" borderId="76" xfId="0" applyFont="1" applyBorder="1" applyAlignment="1">
      <alignment horizontal="center" vertical="center"/>
    </xf>
    <xf numFmtId="0" fontId="27" fillId="2" borderId="23" xfId="0" applyFont="1" applyFill="1" applyBorder="1" applyAlignment="1">
      <alignment horizontal="right" vertical="center" shrinkToFit="1"/>
    </xf>
    <xf numFmtId="0" fontId="27" fillId="2" borderId="59" xfId="0" applyFont="1" applyFill="1" applyBorder="1" applyAlignment="1">
      <alignment horizontal="right" vertical="center" shrinkToFit="1"/>
    </xf>
    <xf numFmtId="0" fontId="8" fillId="0" borderId="0" xfId="0" applyFont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178" fontId="34" fillId="2" borderId="61" xfId="0" applyNumberFormat="1" applyFont="1" applyFill="1" applyBorder="1" applyAlignment="1">
      <alignment horizontal="right" vertical="center" shrinkToFit="1"/>
    </xf>
    <xf numFmtId="178" fontId="34" fillId="2" borderId="56" xfId="0" applyNumberFormat="1" applyFont="1" applyFill="1" applyBorder="1" applyAlignment="1">
      <alignment horizontal="right" vertical="center" shrinkToFit="1"/>
    </xf>
    <xf numFmtId="178" fontId="34" fillId="2" borderId="75" xfId="0" applyNumberFormat="1" applyFont="1" applyFill="1" applyBorder="1" applyAlignment="1">
      <alignment horizontal="right" vertical="center" shrinkToFit="1"/>
    </xf>
    <xf numFmtId="178" fontId="34" fillId="2" borderId="73" xfId="0" applyNumberFormat="1" applyFont="1" applyFill="1" applyBorder="1" applyAlignment="1">
      <alignment horizontal="right" vertical="center" shrinkToFit="1"/>
    </xf>
    <xf numFmtId="49" fontId="33" fillId="0" borderId="50" xfId="0" applyNumberFormat="1" applyFont="1" applyBorder="1" applyAlignment="1">
      <alignment horizontal="right" vertical="center"/>
    </xf>
    <xf numFmtId="49" fontId="33" fillId="0" borderId="0" xfId="0" applyNumberFormat="1" applyFont="1" applyAlignment="1">
      <alignment horizontal="right" vertical="center"/>
    </xf>
    <xf numFmtId="178" fontId="34" fillId="2" borderId="71" xfId="0" applyNumberFormat="1" applyFont="1" applyFill="1" applyBorder="1" applyAlignment="1">
      <alignment horizontal="right" vertical="center" shrinkToFit="1"/>
    </xf>
    <xf numFmtId="178" fontId="34" fillId="2" borderId="23" xfId="0" applyNumberFormat="1" applyFont="1" applyFill="1" applyBorder="1" applyAlignment="1">
      <alignment horizontal="right" vertical="center" shrinkToFit="1"/>
    </xf>
    <xf numFmtId="0" fontId="27" fillId="2" borderId="56" xfId="0" applyFont="1" applyFill="1" applyBorder="1" applyAlignment="1">
      <alignment horizontal="center" vertical="center" shrinkToFit="1"/>
    </xf>
    <xf numFmtId="0" fontId="27" fillId="2" borderId="73" xfId="0" applyFont="1" applyFill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12" fillId="2" borderId="59" xfId="0" applyFont="1" applyFill="1" applyBorder="1" applyAlignment="1">
      <alignment horizontal="left" vertical="center" indent="1" shrinkToFit="1"/>
    </xf>
    <xf numFmtId="0" fontId="12" fillId="2" borderId="60" xfId="0" applyFont="1" applyFill="1" applyBorder="1" applyAlignment="1">
      <alignment horizontal="left" vertical="center" indent="1" shrinkToFit="1"/>
    </xf>
    <xf numFmtId="0" fontId="27" fillId="2" borderId="55" xfId="0" applyFont="1" applyFill="1" applyBorder="1" applyAlignment="1">
      <alignment horizontal="right" vertical="center" shrinkToFit="1"/>
    </xf>
    <xf numFmtId="0" fontId="27" fillId="2" borderId="55" xfId="0" applyFont="1" applyFill="1" applyBorder="1" applyAlignment="1">
      <alignment horizontal="center" vertical="center" shrinkToFit="1"/>
    </xf>
    <xf numFmtId="0" fontId="27" fillId="2" borderId="59" xfId="0" applyFont="1" applyFill="1" applyBorder="1" applyAlignment="1">
      <alignment horizontal="center" vertical="center" shrinkToFit="1"/>
    </xf>
    <xf numFmtId="49" fontId="33" fillId="0" borderId="56" xfId="0" applyNumberFormat="1" applyFont="1" applyBorder="1" applyAlignment="1">
      <alignment horizontal="right" vertical="center"/>
    </xf>
    <xf numFmtId="176" fontId="12" fillId="0" borderId="56" xfId="0" applyNumberFormat="1" applyFont="1" applyBorder="1" applyAlignment="1">
      <alignment horizontal="right" vertical="center"/>
    </xf>
    <xf numFmtId="0" fontId="27" fillId="2" borderId="23" xfId="0" applyFont="1" applyFill="1" applyBorder="1" applyAlignment="1">
      <alignment horizontal="center" vertical="center" shrinkToFit="1"/>
    </xf>
    <xf numFmtId="49" fontId="33" fillId="0" borderId="75" xfId="0" applyNumberFormat="1" applyFont="1" applyBorder="1" applyAlignment="1">
      <alignment horizontal="right" vertical="center"/>
    </xf>
    <xf numFmtId="49" fontId="33" fillId="0" borderId="73" xfId="0" applyNumberFormat="1" applyFont="1" applyBorder="1" applyAlignment="1">
      <alignment horizontal="right" vertical="center"/>
    </xf>
    <xf numFmtId="0" fontId="12" fillId="2" borderId="0" xfId="0" applyFont="1" applyFill="1" applyAlignment="1">
      <alignment horizontal="left" vertical="center" indent="1" shrinkToFit="1"/>
    </xf>
    <xf numFmtId="0" fontId="12" fillId="2" borderId="51" xfId="0" applyFont="1" applyFill="1" applyBorder="1" applyAlignment="1">
      <alignment horizontal="left" vertical="center" indent="1" shrinkToFit="1"/>
    </xf>
    <xf numFmtId="0" fontId="27" fillId="2" borderId="0" xfId="0" applyFont="1" applyFill="1" applyAlignment="1">
      <alignment horizontal="right" vertical="center" shrinkToFit="1"/>
    </xf>
    <xf numFmtId="0" fontId="27" fillId="2" borderId="0" xfId="0" applyFont="1" applyFill="1" applyAlignment="1">
      <alignment horizontal="center" vertical="center" shrinkToFit="1"/>
    </xf>
    <xf numFmtId="0" fontId="31" fillId="5" borderId="68" xfId="0" applyFont="1" applyFill="1" applyBorder="1" applyAlignment="1">
      <alignment horizontal="center" vertical="center" textRotation="255"/>
    </xf>
    <xf numFmtId="0" fontId="31" fillId="5" borderId="72" xfId="0" applyFont="1" applyFill="1" applyBorder="1" applyAlignment="1">
      <alignment horizontal="center" vertical="center" textRotation="255"/>
    </xf>
    <xf numFmtId="0" fontId="33" fillId="0" borderId="69" xfId="0" applyFont="1" applyBorder="1" applyAlignment="1">
      <alignment horizontal="center" vertical="center"/>
    </xf>
    <xf numFmtId="0" fontId="33" fillId="0" borderId="70" xfId="0" applyFont="1" applyBorder="1" applyAlignment="1">
      <alignment horizontal="center" vertical="center"/>
    </xf>
    <xf numFmtId="0" fontId="33" fillId="0" borderId="68" xfId="0" applyFont="1" applyBorder="1" applyAlignment="1">
      <alignment horizontal="center" vertical="center"/>
    </xf>
    <xf numFmtId="0" fontId="32" fillId="2" borderId="102" xfId="0" applyFont="1" applyFill="1" applyBorder="1" applyAlignment="1">
      <alignment horizontal="left" vertical="center" indent="1" shrinkToFit="1"/>
    </xf>
    <xf numFmtId="0" fontId="32" fillId="2" borderId="103" xfId="0" applyFont="1" applyFill="1" applyBorder="1" applyAlignment="1">
      <alignment horizontal="left" vertical="center" indent="1" shrinkToFit="1"/>
    </xf>
    <xf numFmtId="0" fontId="12" fillId="2" borderId="0" xfId="0" applyNumberFormat="1" applyFont="1" applyFill="1" applyBorder="1" applyAlignment="1">
      <alignment horizontal="right" vertical="center" wrapText="1"/>
    </xf>
    <xf numFmtId="0" fontId="20" fillId="2" borderId="0" xfId="0" applyNumberFormat="1" applyFont="1" applyFill="1" applyBorder="1" applyAlignment="1">
      <alignment horizontal="left" vertical="center" indent="1" shrinkToFit="1"/>
    </xf>
    <xf numFmtId="0" fontId="27" fillId="4" borderId="105" xfId="0" applyFont="1" applyFill="1" applyBorder="1" applyAlignment="1">
      <alignment horizontal="right" vertical="center" indent="1"/>
    </xf>
    <xf numFmtId="0" fontId="27" fillId="4" borderId="106" xfId="0" applyFont="1" applyFill="1" applyBorder="1" applyAlignment="1">
      <alignment horizontal="right" vertical="center" indent="1"/>
    </xf>
    <xf numFmtId="0" fontId="28" fillId="0" borderId="0" xfId="0" applyFont="1" applyAlignment="1">
      <alignment horizontal="left" vertical="center" indent="1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center"/>
    </xf>
    <xf numFmtId="0" fontId="3" fillId="0" borderId="26" xfId="0" applyNumberFormat="1" applyFont="1" applyFill="1" applyBorder="1" applyAlignment="1">
      <alignment horizontal="center" vertical="center"/>
    </xf>
    <xf numFmtId="0" fontId="3" fillId="0" borderId="26" xfId="0" applyNumberFormat="1" applyFont="1" applyFill="1" applyBorder="1" applyAlignment="1">
      <alignment horizontal="left" vertical="center" indent="1"/>
    </xf>
    <xf numFmtId="49" fontId="3" fillId="0" borderId="17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 vertical="center"/>
    </xf>
    <xf numFmtId="179" fontId="8" fillId="2" borderId="94" xfId="0" applyNumberFormat="1" applyFont="1" applyFill="1" applyBorder="1" applyAlignment="1">
      <alignment horizontal="right" vertical="center" shrinkToFit="1"/>
    </xf>
    <xf numFmtId="179" fontId="8" fillId="2" borderId="88" xfId="0" applyNumberFormat="1" applyFont="1" applyFill="1" applyBorder="1" applyAlignment="1">
      <alignment horizontal="right" vertical="center" shrinkToFit="1"/>
    </xf>
    <xf numFmtId="176" fontId="12" fillId="0" borderId="89" xfId="0" applyNumberFormat="1" applyFont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left" vertical="center" indent="1"/>
    </xf>
    <xf numFmtId="0" fontId="27" fillId="4" borderId="22" xfId="0" applyNumberFormat="1" applyFont="1" applyFill="1" applyBorder="1" applyAlignment="1">
      <alignment horizontal="right" vertical="center" indent="1"/>
    </xf>
    <xf numFmtId="0" fontId="27" fillId="4" borderId="23" xfId="0" applyNumberFormat="1" applyFont="1" applyFill="1" applyBorder="1" applyAlignment="1">
      <alignment horizontal="right" vertical="center" indent="1"/>
    </xf>
    <xf numFmtId="0" fontId="27" fillId="4" borderId="27" xfId="0" applyNumberFormat="1" applyFont="1" applyFill="1" applyBorder="1" applyAlignment="1">
      <alignment horizontal="right" vertical="center" indent="1"/>
    </xf>
    <xf numFmtId="176" fontId="14" fillId="4" borderId="24" xfId="0" applyNumberFormat="1" applyFont="1" applyFill="1" applyBorder="1" applyAlignment="1">
      <alignment horizontal="right" vertical="center"/>
    </xf>
    <xf numFmtId="176" fontId="14" fillId="4" borderId="23" xfId="0" applyNumberFormat="1" applyFont="1" applyFill="1" applyBorder="1" applyAlignment="1">
      <alignment horizontal="right" vertical="center"/>
    </xf>
    <xf numFmtId="0" fontId="27" fillId="2" borderId="104" xfId="0" applyFont="1" applyFill="1" applyBorder="1" applyAlignment="1">
      <alignment horizontal="center" vertical="center" shrinkToFit="1"/>
    </xf>
    <xf numFmtId="178" fontId="34" fillId="2" borderId="104" xfId="0" applyNumberFormat="1" applyFont="1" applyFill="1" applyBorder="1" applyAlignment="1">
      <alignment horizontal="right" vertical="center" shrinkToFit="1"/>
    </xf>
    <xf numFmtId="0" fontId="27" fillId="2" borderId="104" xfId="0" applyFont="1" applyFill="1" applyBorder="1" applyAlignment="1">
      <alignment horizontal="right" vertical="center" shrinkToFit="1"/>
    </xf>
  </cellXfs>
  <cellStyles count="2">
    <cellStyle name="ハイパーリンク" xfId="1" builtinId="8"/>
    <cellStyle name="標準" xfId="0" builtinId="0"/>
  </cellStyles>
  <dxfs count="124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F2F2F2"/>
      <rgbColor rgb="00C0C0C0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DDDD"/>
      <color rgb="FFCCECFF"/>
      <color rgb="FFFFCCCC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2627@rid2670.j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info2627@rid2670.jp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info2627@rid2670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C5CAC-F839-4C60-8CF6-217725ABA245}">
  <sheetPr>
    <tabColor rgb="FFFF0000"/>
    <pageSetUpPr fitToPage="1"/>
  </sheetPr>
  <dimension ref="B1:Y51"/>
  <sheetViews>
    <sheetView showGridLines="0" tabSelected="1" view="pageBreakPreview" zoomScaleNormal="100" zoomScaleSheetLayoutView="100" workbookViewId="0">
      <selection activeCell="Z1" sqref="Z1"/>
    </sheetView>
  </sheetViews>
  <sheetFormatPr defaultColWidth="10.25" defaultRowHeight="24" customHeight="1"/>
  <cols>
    <col min="1" max="2" width="2.625" style="3" customWidth="1"/>
    <col min="3" max="15" width="5.125" style="3" customWidth="1"/>
    <col min="16" max="16" width="5.125" style="10" customWidth="1"/>
    <col min="17" max="18" width="5.125" style="3" customWidth="1"/>
    <col min="19" max="19" width="5.125" style="11" customWidth="1"/>
    <col min="20" max="20" width="5.125" style="3" customWidth="1"/>
    <col min="21" max="23" width="5.625" style="3" customWidth="1"/>
    <col min="24" max="24" width="5.125" style="3" customWidth="1"/>
    <col min="25" max="25" width="2.625" style="3" customWidth="1"/>
    <col min="26" max="29" width="10.25" style="3"/>
    <col min="30" max="33" width="5.125" style="3" customWidth="1"/>
    <col min="34" max="16384" width="10.25" style="3"/>
  </cols>
  <sheetData>
    <row r="1" spans="2:24" ht="24" customHeight="1" thickTop="1" thickBot="1">
      <c r="B1" s="179" t="s">
        <v>34</v>
      </c>
      <c r="C1" s="180"/>
      <c r="D1" s="180"/>
      <c r="E1" s="180"/>
      <c r="F1" s="181"/>
      <c r="G1" s="54"/>
      <c r="H1" s="55"/>
      <c r="I1" s="55"/>
      <c r="J1" s="55"/>
      <c r="K1" s="55"/>
      <c r="L1" s="53"/>
      <c r="M1" s="53"/>
      <c r="N1" s="53"/>
      <c r="O1" s="172" t="s">
        <v>43</v>
      </c>
      <c r="P1" s="173"/>
      <c r="Q1" s="173"/>
      <c r="R1" s="175" t="s">
        <v>46</v>
      </c>
      <c r="S1" s="175"/>
      <c r="T1" s="175"/>
      <c r="U1" s="175"/>
      <c r="V1" s="175"/>
      <c r="W1" s="175"/>
      <c r="X1" s="176"/>
    </row>
    <row r="2" spans="2:24" ht="24" customHeight="1" thickTop="1"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186" t="s">
        <v>47</v>
      </c>
      <c r="P2" s="186"/>
      <c r="Q2" s="186"/>
      <c r="R2" s="184" t="s">
        <v>35</v>
      </c>
      <c r="S2" s="184"/>
      <c r="T2" s="184"/>
      <c r="U2" s="184"/>
      <c r="V2" s="184"/>
      <c r="W2" s="184"/>
      <c r="X2" s="184"/>
    </row>
    <row r="3" spans="2:24" ht="24" customHeight="1">
      <c r="B3" s="195" t="s">
        <v>61</v>
      </c>
      <c r="C3" s="195"/>
      <c r="D3" s="195"/>
      <c r="E3" s="195"/>
      <c r="F3" s="195"/>
      <c r="G3" s="195"/>
      <c r="H3" s="195"/>
      <c r="I3" s="195"/>
      <c r="J3" s="195"/>
      <c r="K3" s="195"/>
      <c r="L3" s="53"/>
      <c r="M3" s="53"/>
      <c r="N3" s="53"/>
      <c r="O3" s="53"/>
      <c r="P3" s="56"/>
      <c r="Q3" s="53"/>
      <c r="R3" s="185" t="s">
        <v>36</v>
      </c>
      <c r="S3" s="185"/>
      <c r="T3" s="185"/>
      <c r="U3" s="185"/>
      <c r="V3" s="185"/>
      <c r="W3" s="185"/>
      <c r="X3" s="185"/>
    </row>
    <row r="4" spans="2:24" ht="24" customHeight="1">
      <c r="B4" s="195" t="s">
        <v>66</v>
      </c>
      <c r="C4" s="195"/>
      <c r="D4" s="195"/>
      <c r="E4" s="195"/>
      <c r="F4" s="195"/>
      <c r="G4" s="195"/>
      <c r="H4" s="195"/>
      <c r="I4" s="195"/>
      <c r="J4" s="195"/>
      <c r="K4" s="195"/>
      <c r="L4" s="53"/>
      <c r="M4" s="53"/>
      <c r="N4" s="53"/>
      <c r="O4" s="174" t="s">
        <v>37</v>
      </c>
      <c r="P4" s="174"/>
      <c r="Q4" s="174"/>
      <c r="R4" s="196" t="s">
        <v>38</v>
      </c>
      <c r="S4" s="196"/>
      <c r="T4" s="196"/>
      <c r="U4" s="196"/>
      <c r="V4" s="196"/>
      <c r="W4" s="196"/>
      <c r="X4" s="196"/>
    </row>
    <row r="5" spans="2:24" ht="24" customHeight="1">
      <c r="B5" s="57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8"/>
      <c r="O5" s="174" t="s">
        <v>39</v>
      </c>
      <c r="P5" s="174"/>
      <c r="Q5" s="174"/>
      <c r="R5" s="185" t="s">
        <v>40</v>
      </c>
      <c r="S5" s="185"/>
      <c r="T5" s="185"/>
      <c r="U5" s="185"/>
      <c r="V5" s="185"/>
      <c r="W5" s="185"/>
      <c r="X5" s="185"/>
    </row>
    <row r="6" spans="2:24" ht="9.9499999999999993" customHeight="1">
      <c r="B6" s="59"/>
      <c r="C6" s="59"/>
      <c r="D6" s="59"/>
      <c r="E6" s="59"/>
      <c r="F6" s="59"/>
      <c r="G6" s="58"/>
      <c r="H6" s="58"/>
      <c r="I6" s="58"/>
      <c r="J6" s="58"/>
      <c r="K6" s="58"/>
      <c r="L6" s="58"/>
      <c r="M6" s="58"/>
      <c r="N6" s="58"/>
      <c r="O6" s="58"/>
      <c r="P6" s="56"/>
      <c r="Q6" s="53"/>
      <c r="R6" s="53"/>
      <c r="S6" s="59"/>
      <c r="T6" s="53"/>
      <c r="U6" s="53"/>
      <c r="V6" s="53"/>
      <c r="W6" s="53"/>
      <c r="X6" s="53"/>
    </row>
    <row r="7" spans="2:24" ht="24" customHeight="1" thickBot="1">
      <c r="B7" s="60"/>
      <c r="C7" s="174" t="s">
        <v>58</v>
      </c>
      <c r="D7" s="174"/>
      <c r="E7" s="174"/>
      <c r="F7" s="178"/>
      <c r="G7" s="178"/>
      <c r="H7" s="178"/>
      <c r="I7" s="178"/>
      <c r="J7" s="183" t="s">
        <v>41</v>
      </c>
      <c r="K7" s="183"/>
      <c r="L7" s="183"/>
      <c r="M7" s="183"/>
      <c r="N7" s="53"/>
      <c r="O7" s="174" t="s">
        <v>44</v>
      </c>
      <c r="P7" s="174"/>
      <c r="Q7" s="174"/>
      <c r="R7" s="177" t="s">
        <v>42</v>
      </c>
      <c r="S7" s="177"/>
      <c r="T7" s="62" t="s">
        <v>0</v>
      </c>
      <c r="U7" s="51"/>
      <c r="V7" s="63" t="s">
        <v>1</v>
      </c>
      <c r="W7" s="51"/>
      <c r="X7" s="62" t="s">
        <v>2</v>
      </c>
    </row>
    <row r="8" spans="2:24" ht="9.9499999999999993" customHeight="1" thickTop="1">
      <c r="B8" s="59"/>
      <c r="C8" s="59"/>
      <c r="D8" s="59"/>
      <c r="E8" s="59"/>
      <c r="F8" s="64"/>
      <c r="G8" s="64"/>
      <c r="H8" s="64"/>
      <c r="I8" s="64"/>
      <c r="J8" s="61"/>
      <c r="K8" s="61"/>
      <c r="L8" s="61"/>
      <c r="M8" s="61"/>
      <c r="N8" s="58"/>
      <c r="O8" s="58"/>
      <c r="P8" s="56"/>
      <c r="Q8" s="53"/>
      <c r="R8" s="53"/>
      <c r="S8" s="59"/>
      <c r="T8" s="53"/>
      <c r="U8" s="65"/>
      <c r="V8" s="53"/>
      <c r="W8" s="65"/>
      <c r="X8" s="53"/>
    </row>
    <row r="9" spans="2:24" ht="24" customHeight="1" thickBot="1">
      <c r="B9" s="66"/>
      <c r="C9" s="174" t="s">
        <v>57</v>
      </c>
      <c r="D9" s="174"/>
      <c r="E9" s="174"/>
      <c r="F9" s="178"/>
      <c r="G9" s="178"/>
      <c r="H9" s="178"/>
      <c r="I9" s="178"/>
      <c r="J9" s="183" t="s">
        <v>3</v>
      </c>
      <c r="K9" s="183"/>
      <c r="L9" s="183"/>
      <c r="M9" s="183"/>
      <c r="N9" s="53"/>
      <c r="O9" s="174" t="s">
        <v>62</v>
      </c>
      <c r="P9" s="174"/>
      <c r="Q9" s="174"/>
      <c r="R9" s="177" t="s">
        <v>42</v>
      </c>
      <c r="S9" s="177"/>
      <c r="T9" s="62" t="s">
        <v>0</v>
      </c>
      <c r="U9" s="51"/>
      <c r="V9" s="63" t="s">
        <v>1</v>
      </c>
      <c r="W9" s="51"/>
      <c r="X9" s="62" t="s">
        <v>2</v>
      </c>
    </row>
    <row r="10" spans="2:24" ht="9.9499999999999993" customHeight="1" thickTop="1">
      <c r="B10" s="59"/>
      <c r="C10" s="59"/>
      <c r="D10" s="59"/>
      <c r="E10" s="59"/>
      <c r="F10" s="67"/>
      <c r="G10" s="67"/>
      <c r="H10" s="67"/>
      <c r="I10" s="67"/>
      <c r="J10" s="67"/>
      <c r="K10" s="67"/>
      <c r="L10" s="67"/>
      <c r="M10" s="67"/>
      <c r="N10" s="58"/>
      <c r="O10" s="58"/>
      <c r="P10" s="56"/>
      <c r="Q10" s="53"/>
      <c r="R10" s="53"/>
      <c r="S10" s="59"/>
      <c r="T10" s="53"/>
      <c r="U10" s="53"/>
      <c r="V10" s="53"/>
      <c r="W10" s="53"/>
      <c r="X10" s="53"/>
    </row>
    <row r="11" spans="2:24" ht="24" customHeight="1" thickBot="1">
      <c r="B11" s="66"/>
      <c r="C11" s="174" t="s">
        <v>45</v>
      </c>
      <c r="D11" s="174"/>
      <c r="E11" s="174"/>
      <c r="F11" s="182"/>
      <c r="G11" s="182"/>
      <c r="H11" s="182"/>
      <c r="I11" s="182"/>
      <c r="J11" s="182"/>
      <c r="K11" s="182"/>
      <c r="L11" s="182"/>
      <c r="M11" s="67"/>
      <c r="N11" s="53"/>
      <c r="O11" s="174" t="s">
        <v>59</v>
      </c>
      <c r="P11" s="174"/>
      <c r="Q11" s="174"/>
      <c r="R11" s="178"/>
      <c r="S11" s="178"/>
      <c r="T11" s="178"/>
      <c r="U11" s="178"/>
      <c r="V11" s="178"/>
      <c r="W11" s="178"/>
      <c r="X11" s="178"/>
    </row>
    <row r="12" spans="2:24" ht="9.9499999999999993" customHeight="1" thickTop="1">
      <c r="B12" s="59"/>
      <c r="C12" s="59"/>
      <c r="D12" s="59"/>
      <c r="E12" s="59"/>
      <c r="F12" s="59"/>
      <c r="G12" s="58"/>
      <c r="H12" s="58"/>
      <c r="I12" s="58"/>
      <c r="J12" s="58"/>
      <c r="K12" s="58"/>
      <c r="L12" s="58"/>
      <c r="M12" s="58"/>
      <c r="N12" s="58"/>
      <c r="O12" s="58"/>
      <c r="P12" s="56"/>
      <c r="Q12" s="53"/>
      <c r="R12" s="67"/>
      <c r="S12" s="67"/>
      <c r="T12" s="67"/>
      <c r="U12" s="67"/>
      <c r="V12" s="67"/>
      <c r="W12" s="67"/>
      <c r="X12" s="67"/>
    </row>
    <row r="13" spans="2:24" ht="24" customHeight="1" thickBot="1">
      <c r="B13" s="66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68"/>
      <c r="O13" s="174" t="s">
        <v>60</v>
      </c>
      <c r="P13" s="174"/>
      <c r="Q13" s="174"/>
      <c r="R13" s="178"/>
      <c r="S13" s="178"/>
      <c r="T13" s="178"/>
      <c r="U13" s="178"/>
      <c r="V13" s="178"/>
      <c r="W13" s="178"/>
      <c r="X13" s="178"/>
    </row>
    <row r="14" spans="2:24" ht="27" customHeight="1" thickTop="1" thickBot="1">
      <c r="B14" s="59"/>
      <c r="C14" s="59"/>
      <c r="D14" s="59"/>
      <c r="E14" s="59"/>
      <c r="F14" s="59"/>
      <c r="G14" s="58"/>
      <c r="H14" s="58"/>
      <c r="I14" s="58"/>
      <c r="J14" s="58"/>
      <c r="K14" s="58"/>
      <c r="L14" s="58"/>
      <c r="M14" s="58"/>
      <c r="N14" s="58"/>
      <c r="O14" s="58"/>
      <c r="P14" s="56"/>
      <c r="Q14" s="53"/>
      <c r="R14" s="53"/>
      <c r="S14" s="59"/>
      <c r="T14" s="53"/>
      <c r="U14" s="53"/>
      <c r="V14" s="53"/>
      <c r="W14" s="53"/>
      <c r="X14" s="53"/>
    </row>
    <row r="15" spans="2:24" ht="27" customHeight="1" thickTop="1" thickBot="1">
      <c r="B15" s="69"/>
      <c r="C15" s="198" t="s">
        <v>4</v>
      </c>
      <c r="D15" s="198"/>
      <c r="E15" s="198"/>
      <c r="F15" s="198"/>
      <c r="G15" s="198"/>
      <c r="H15" s="198"/>
      <c r="I15" s="198"/>
      <c r="J15" s="198"/>
      <c r="K15" s="198"/>
      <c r="L15" s="198"/>
      <c r="M15" s="200"/>
      <c r="N15" s="197" t="s">
        <v>5</v>
      </c>
      <c r="O15" s="198"/>
      <c r="P15" s="198"/>
      <c r="Q15" s="198"/>
      <c r="R15" s="198"/>
      <c r="S15" s="199"/>
      <c r="T15" s="200"/>
      <c r="U15" s="201" t="s">
        <v>6</v>
      </c>
      <c r="V15" s="202"/>
      <c r="W15" s="202"/>
      <c r="X15" s="203"/>
    </row>
    <row r="16" spans="2:24" ht="27" customHeight="1" thickTop="1" thickBot="1">
      <c r="B16" s="70"/>
      <c r="C16" s="149" t="s">
        <v>32</v>
      </c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10" t="s">
        <v>7</v>
      </c>
      <c r="O16" s="167" t="s">
        <v>97</v>
      </c>
      <c r="P16" s="167"/>
      <c r="Q16" s="167"/>
      <c r="R16" s="111" t="s">
        <v>8</v>
      </c>
      <c r="S16" s="112"/>
      <c r="T16" s="113" t="s">
        <v>9</v>
      </c>
      <c r="U16" s="156">
        <f>SUM($O$16*$S$16)</f>
        <v>0</v>
      </c>
      <c r="V16" s="156"/>
      <c r="W16" s="156"/>
      <c r="X16" s="114" t="s">
        <v>10</v>
      </c>
    </row>
    <row r="17" spans="2:24" ht="27" customHeight="1" thickTop="1">
      <c r="B17" s="72"/>
      <c r="C17" s="204" t="s">
        <v>63</v>
      </c>
      <c r="D17" s="204"/>
      <c r="E17" s="204"/>
      <c r="F17" s="204"/>
      <c r="G17" s="204"/>
      <c r="H17" s="204"/>
      <c r="I17" s="204"/>
      <c r="J17" s="204"/>
      <c r="K17" s="204"/>
      <c r="L17" s="204"/>
      <c r="M17" s="205"/>
      <c r="N17" s="166" t="s">
        <v>7</v>
      </c>
      <c r="O17" s="167" t="s">
        <v>26</v>
      </c>
      <c r="P17" s="167"/>
      <c r="Q17" s="167"/>
      <c r="R17" s="168" t="s">
        <v>8</v>
      </c>
      <c r="S17" s="169">
        <f>S16-2</f>
        <v>-2</v>
      </c>
      <c r="T17" s="171" t="s">
        <v>9</v>
      </c>
      <c r="U17" s="156">
        <f>SUM($O$17*$S$17)</f>
        <v>-1000</v>
      </c>
      <c r="V17" s="156"/>
      <c r="W17" s="156"/>
      <c r="X17" s="163" t="s">
        <v>10</v>
      </c>
    </row>
    <row r="18" spans="2:24" ht="27" customHeight="1">
      <c r="B18" s="73"/>
      <c r="C18" s="164" t="s">
        <v>64</v>
      </c>
      <c r="D18" s="164"/>
      <c r="E18" s="164"/>
      <c r="F18" s="164"/>
      <c r="G18" s="164"/>
      <c r="H18" s="164"/>
      <c r="I18" s="164"/>
      <c r="J18" s="164"/>
      <c r="K18" s="164"/>
      <c r="L18" s="164"/>
      <c r="M18" s="165"/>
      <c r="N18" s="166"/>
      <c r="O18" s="167"/>
      <c r="P18" s="167"/>
      <c r="Q18" s="167"/>
      <c r="R18" s="168"/>
      <c r="S18" s="170"/>
      <c r="T18" s="171"/>
      <c r="U18" s="156"/>
      <c r="V18" s="156"/>
      <c r="W18" s="156"/>
      <c r="X18" s="163"/>
    </row>
    <row r="19" spans="2:24" ht="27" customHeight="1">
      <c r="B19" s="74"/>
      <c r="C19" s="149" t="s">
        <v>11</v>
      </c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10" t="s">
        <v>7</v>
      </c>
      <c r="O19" s="167" t="s">
        <v>12</v>
      </c>
      <c r="P19" s="167"/>
      <c r="Q19" s="167"/>
      <c r="R19" s="111" t="s">
        <v>8</v>
      </c>
      <c r="S19" s="123">
        <f>$S$16</f>
        <v>0</v>
      </c>
      <c r="T19" s="113" t="s">
        <v>9</v>
      </c>
      <c r="U19" s="156">
        <f>SUM($O$19*$S$19)</f>
        <v>0</v>
      </c>
      <c r="V19" s="156"/>
      <c r="W19" s="156"/>
      <c r="X19" s="114" t="s">
        <v>10</v>
      </c>
    </row>
    <row r="20" spans="2:24" ht="27" customHeight="1">
      <c r="B20" s="74"/>
      <c r="C20" s="149" t="s">
        <v>13</v>
      </c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10" t="s">
        <v>7</v>
      </c>
      <c r="O20" s="167" t="s">
        <v>24</v>
      </c>
      <c r="P20" s="167"/>
      <c r="Q20" s="167"/>
      <c r="R20" s="111" t="s">
        <v>8</v>
      </c>
      <c r="S20" s="123">
        <f>$S$16</f>
        <v>0</v>
      </c>
      <c r="T20" s="113" t="s">
        <v>9</v>
      </c>
      <c r="U20" s="156">
        <f>SUM($O$20*$S$20)</f>
        <v>0</v>
      </c>
      <c r="V20" s="156"/>
      <c r="W20" s="156"/>
      <c r="X20" s="114" t="s">
        <v>10</v>
      </c>
    </row>
    <row r="21" spans="2:24" ht="27" customHeight="1">
      <c r="B21" s="74"/>
      <c r="C21" s="149" t="s">
        <v>14</v>
      </c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57" t="s">
        <v>98</v>
      </c>
      <c r="O21" s="158"/>
      <c r="P21" s="158"/>
      <c r="Q21" s="158"/>
      <c r="R21" s="158"/>
      <c r="S21" s="158"/>
      <c r="T21" s="159"/>
      <c r="U21" s="156"/>
      <c r="V21" s="156"/>
      <c r="W21" s="156"/>
      <c r="X21" s="114"/>
    </row>
    <row r="22" spans="2:24" ht="27" customHeight="1">
      <c r="B22" s="74"/>
      <c r="C22" s="149" t="s">
        <v>15</v>
      </c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10" t="s">
        <v>0</v>
      </c>
      <c r="O22" s="167" t="s">
        <v>99</v>
      </c>
      <c r="P22" s="167"/>
      <c r="Q22" s="167"/>
      <c r="R22" s="111" t="s">
        <v>8</v>
      </c>
      <c r="S22" s="123">
        <f>$S$16</f>
        <v>0</v>
      </c>
      <c r="T22" s="113" t="s">
        <v>9</v>
      </c>
      <c r="U22" s="156">
        <f>SUM($O$22*$S$22)</f>
        <v>0</v>
      </c>
      <c r="V22" s="156"/>
      <c r="W22" s="156"/>
      <c r="X22" s="114" t="s">
        <v>10</v>
      </c>
    </row>
    <row r="23" spans="2:24" ht="27" customHeight="1">
      <c r="B23" s="74"/>
      <c r="C23" s="149" t="s">
        <v>100</v>
      </c>
      <c r="D23" s="149"/>
      <c r="E23" s="149"/>
      <c r="F23" s="149"/>
      <c r="G23" s="149"/>
      <c r="H23" s="149"/>
      <c r="I23" s="149"/>
      <c r="J23" s="149"/>
      <c r="K23" s="149"/>
      <c r="L23" s="149"/>
      <c r="M23" s="150"/>
      <c r="N23" s="187" t="s">
        <v>106</v>
      </c>
      <c r="O23" s="187"/>
      <c r="P23" s="187"/>
      <c r="Q23" s="187"/>
      <c r="R23" s="187"/>
      <c r="S23" s="187"/>
      <c r="T23" s="187"/>
      <c r="U23" s="187"/>
      <c r="V23" s="187"/>
      <c r="W23" s="187"/>
      <c r="X23" s="188"/>
    </row>
    <row r="24" spans="2:24" ht="27" customHeight="1">
      <c r="B24" s="74"/>
      <c r="C24" s="149" t="s">
        <v>101</v>
      </c>
      <c r="D24" s="149"/>
      <c r="E24" s="149"/>
      <c r="F24" s="149"/>
      <c r="G24" s="149"/>
      <c r="H24" s="149"/>
      <c r="I24" s="149"/>
      <c r="J24" s="149"/>
      <c r="K24" s="149"/>
      <c r="L24" s="149"/>
      <c r="M24" s="150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90"/>
    </row>
    <row r="25" spans="2:24" ht="27" customHeight="1">
      <c r="B25" s="74"/>
      <c r="C25" s="149" t="s">
        <v>70</v>
      </c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10" t="s">
        <v>7</v>
      </c>
      <c r="O25" s="167" t="s">
        <v>31</v>
      </c>
      <c r="P25" s="167"/>
      <c r="Q25" s="167"/>
      <c r="R25" s="111" t="s">
        <v>8</v>
      </c>
      <c r="S25" s="123">
        <f t="shared" ref="S25:S26" si="0">$S$16</f>
        <v>0</v>
      </c>
      <c r="T25" s="113" t="s">
        <v>9</v>
      </c>
      <c r="U25" s="156">
        <f>SUM($O$25*$S$25)</f>
        <v>0</v>
      </c>
      <c r="V25" s="156"/>
      <c r="W25" s="156"/>
      <c r="X25" s="114" t="s">
        <v>10</v>
      </c>
    </row>
    <row r="26" spans="2:24" ht="27" customHeight="1">
      <c r="B26" s="74"/>
      <c r="C26" s="149" t="s">
        <v>29</v>
      </c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10" t="s">
        <v>0</v>
      </c>
      <c r="O26" s="167" t="s">
        <v>28</v>
      </c>
      <c r="P26" s="167"/>
      <c r="Q26" s="167"/>
      <c r="R26" s="111" t="s">
        <v>8</v>
      </c>
      <c r="S26" s="123">
        <f t="shared" si="0"/>
        <v>0</v>
      </c>
      <c r="T26" s="113" t="s">
        <v>9</v>
      </c>
      <c r="U26" s="156">
        <f>SUM($O$26*$S$26)</f>
        <v>0</v>
      </c>
      <c r="V26" s="156"/>
      <c r="W26" s="156"/>
      <c r="X26" s="114" t="s">
        <v>10</v>
      </c>
    </row>
    <row r="27" spans="2:24" ht="27" customHeight="1">
      <c r="B27" s="74"/>
      <c r="C27" s="149" t="s">
        <v>16</v>
      </c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57" t="s">
        <v>27</v>
      </c>
      <c r="O27" s="158"/>
      <c r="P27" s="158"/>
      <c r="Q27" s="158"/>
      <c r="R27" s="158"/>
      <c r="S27" s="158"/>
      <c r="T27" s="159"/>
      <c r="U27" s="156"/>
      <c r="V27" s="156"/>
      <c r="W27" s="156"/>
      <c r="X27" s="114"/>
    </row>
    <row r="28" spans="2:24" ht="27" customHeight="1" thickBot="1">
      <c r="B28" s="75"/>
      <c r="C28" s="155" t="s">
        <v>17</v>
      </c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92" t="s">
        <v>27</v>
      </c>
      <c r="O28" s="193"/>
      <c r="P28" s="193"/>
      <c r="Q28" s="193"/>
      <c r="R28" s="193"/>
      <c r="S28" s="193"/>
      <c r="T28" s="194"/>
      <c r="U28" s="191"/>
      <c r="V28" s="191"/>
      <c r="W28" s="191"/>
      <c r="X28" s="115"/>
    </row>
    <row r="29" spans="2:24" ht="27" customHeight="1" thickTop="1" thickBot="1">
      <c r="B29" s="160" t="s">
        <v>72</v>
      </c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2"/>
      <c r="U29" s="208">
        <f>SUM($U$16:$W$28)</f>
        <v>-1000</v>
      </c>
      <c r="V29" s="209"/>
      <c r="W29" s="209"/>
      <c r="X29" s="122" t="s">
        <v>10</v>
      </c>
    </row>
    <row r="30" spans="2:24" ht="27" customHeight="1" thickTop="1">
      <c r="B30" s="151" t="s">
        <v>48</v>
      </c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ht="27" customHeight="1">
      <c r="B31" s="152" t="s">
        <v>49</v>
      </c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</row>
    <row r="32" spans="2:24" ht="9.9499999999999993" customHeight="1"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8"/>
      <c r="T32" s="77"/>
      <c r="U32" s="77"/>
      <c r="V32" s="77"/>
      <c r="W32" s="77"/>
      <c r="X32" s="77"/>
    </row>
    <row r="33" spans="2:25" ht="27" customHeight="1" thickBot="1">
      <c r="B33" s="153" t="s">
        <v>50</v>
      </c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53"/>
    </row>
    <row r="34" spans="2:25" ht="27" customHeight="1" thickTop="1">
      <c r="B34" s="128" t="s">
        <v>33</v>
      </c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30"/>
      <c r="U34" s="210">
        <v>15000</v>
      </c>
      <c r="V34" s="211"/>
      <c r="W34" s="211"/>
      <c r="X34" s="79" t="s">
        <v>10</v>
      </c>
      <c r="Y34" s="53"/>
    </row>
    <row r="35" spans="2:25" ht="27" customHeight="1">
      <c r="B35" s="131" t="s">
        <v>20</v>
      </c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3"/>
      <c r="U35" s="212">
        <v>20000</v>
      </c>
      <c r="V35" s="213"/>
      <c r="W35" s="213"/>
      <c r="X35" s="71" t="s">
        <v>10</v>
      </c>
      <c r="Y35" s="53"/>
    </row>
    <row r="36" spans="2:25" ht="27" customHeight="1" thickBot="1">
      <c r="B36" s="134" t="s">
        <v>25</v>
      </c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6"/>
      <c r="U36" s="214">
        <v>10000</v>
      </c>
      <c r="V36" s="215"/>
      <c r="W36" s="215"/>
      <c r="X36" s="80" t="s">
        <v>10</v>
      </c>
      <c r="Y36" s="53"/>
    </row>
    <row r="37" spans="2:25" ht="27" customHeight="1" thickTop="1" thickBot="1">
      <c r="B37" s="125" t="s">
        <v>51</v>
      </c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7"/>
      <c r="U37" s="206">
        <f>SUM($U$34:$W$36)</f>
        <v>45000</v>
      </c>
      <c r="V37" s="207"/>
      <c r="W37" s="207"/>
      <c r="X37" s="76" t="s">
        <v>10</v>
      </c>
      <c r="Y37" s="53"/>
    </row>
    <row r="38" spans="2:25" ht="9.9499999999999993" customHeight="1" thickTop="1" thickBot="1">
      <c r="B38" s="81"/>
      <c r="C38" s="82"/>
      <c r="D38" s="82"/>
      <c r="E38" s="82"/>
      <c r="F38" s="82"/>
      <c r="G38" s="82"/>
      <c r="H38" s="82"/>
      <c r="I38" s="82"/>
      <c r="J38" s="82"/>
      <c r="K38" s="53"/>
      <c r="L38" s="66"/>
      <c r="M38" s="66"/>
      <c r="N38" s="66"/>
      <c r="O38" s="66"/>
      <c r="P38" s="83"/>
      <c r="Q38" s="84"/>
      <c r="R38" s="84"/>
      <c r="S38" s="85"/>
      <c r="T38" s="86"/>
      <c r="U38" s="87"/>
      <c r="V38" s="87"/>
      <c r="W38" s="87"/>
      <c r="X38" s="66"/>
      <c r="Y38" s="53"/>
    </row>
    <row r="39" spans="2:25" ht="27" customHeight="1" thickTop="1" thickBot="1">
      <c r="B39" s="137" t="s">
        <v>52</v>
      </c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9"/>
      <c r="U39" s="140">
        <f>SUM(U37,U29)</f>
        <v>44000</v>
      </c>
      <c r="V39" s="141"/>
      <c r="W39" s="141"/>
      <c r="X39" s="88" t="s">
        <v>10</v>
      </c>
      <c r="Y39" s="53"/>
    </row>
    <row r="40" spans="2:25" ht="10.5" customHeight="1" thickTop="1" thickBot="1">
      <c r="B40" s="89"/>
      <c r="C40" s="82"/>
      <c r="D40" s="82"/>
      <c r="E40" s="82"/>
      <c r="F40" s="82"/>
      <c r="G40" s="53"/>
      <c r="H40" s="53"/>
      <c r="I40" s="53"/>
      <c r="J40" s="53"/>
      <c r="K40" s="53"/>
      <c r="L40" s="66"/>
      <c r="M40" s="66"/>
      <c r="N40" s="66"/>
      <c r="O40" s="66"/>
      <c r="P40" s="83"/>
      <c r="Q40" s="84"/>
      <c r="R40" s="84"/>
      <c r="S40" s="85"/>
      <c r="T40" s="86"/>
      <c r="U40" s="90"/>
      <c r="V40" s="90"/>
      <c r="W40" s="90"/>
      <c r="X40" s="66"/>
      <c r="Y40" s="53"/>
    </row>
    <row r="41" spans="2:25" ht="12" customHeight="1" thickTop="1">
      <c r="B41" s="91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3"/>
      <c r="Q41" s="94"/>
      <c r="R41" s="94"/>
      <c r="S41" s="95"/>
      <c r="T41" s="95"/>
      <c r="U41" s="96"/>
      <c r="V41" s="96"/>
      <c r="W41" s="96"/>
      <c r="X41" s="97"/>
      <c r="Y41" s="53"/>
    </row>
    <row r="42" spans="2:25" ht="12" customHeight="1">
      <c r="B42" s="98"/>
      <c r="C42" s="99"/>
      <c r="D42" s="99"/>
      <c r="E42" s="99"/>
      <c r="F42" s="142" t="s">
        <v>92</v>
      </c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3"/>
      <c r="Y42" s="53"/>
    </row>
    <row r="43" spans="2:25" ht="24" customHeight="1">
      <c r="B43" s="100"/>
      <c r="C43" s="148" t="s">
        <v>53</v>
      </c>
      <c r="D43" s="148"/>
      <c r="E43" s="148"/>
      <c r="F43" s="146" t="s">
        <v>56</v>
      </c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7"/>
      <c r="Y43" s="53"/>
    </row>
    <row r="44" spans="2:25" ht="12" customHeight="1">
      <c r="B44" s="102"/>
      <c r="C44" s="103"/>
      <c r="D44" s="103"/>
      <c r="E44" s="103"/>
      <c r="F44" s="144" t="s">
        <v>93</v>
      </c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5"/>
      <c r="Y44" s="104"/>
    </row>
    <row r="45" spans="2:25" ht="24" customHeight="1">
      <c r="B45" s="102"/>
      <c r="C45" s="148" t="s">
        <v>54</v>
      </c>
      <c r="D45" s="148"/>
      <c r="E45" s="148"/>
      <c r="F45" s="146" t="s">
        <v>55</v>
      </c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7"/>
      <c r="Y45" s="53"/>
    </row>
    <row r="46" spans="2:25" ht="21" customHeight="1">
      <c r="B46" s="102"/>
      <c r="C46" s="124" t="s">
        <v>89</v>
      </c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01"/>
      <c r="Y46" s="53"/>
    </row>
    <row r="47" spans="2:25" ht="21" customHeight="1">
      <c r="B47" s="102"/>
      <c r="C47" s="124" t="s">
        <v>107</v>
      </c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01"/>
      <c r="Y47" s="53"/>
    </row>
    <row r="48" spans="2:25" ht="21" customHeight="1">
      <c r="B48" s="102"/>
      <c r="C48" s="124" t="s">
        <v>90</v>
      </c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01"/>
      <c r="Y48" s="53"/>
    </row>
    <row r="49" spans="2:24" ht="21" customHeight="1">
      <c r="B49" s="102"/>
      <c r="C49" s="124" t="s">
        <v>91</v>
      </c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01"/>
    </row>
    <row r="50" spans="2:24" ht="9.9499999999999993" customHeight="1" thickBot="1">
      <c r="B50" s="105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7"/>
      <c r="Q50" s="46"/>
      <c r="R50" s="46"/>
      <c r="S50" s="47"/>
      <c r="T50" s="47"/>
      <c r="U50" s="48"/>
      <c r="V50" s="48"/>
      <c r="W50" s="48"/>
      <c r="X50" s="108"/>
    </row>
    <row r="51" spans="2:24" ht="10.5" customHeight="1" thickTop="1">
      <c r="B51" s="82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83"/>
      <c r="Q51" s="84"/>
      <c r="R51" s="84"/>
      <c r="S51" s="85"/>
      <c r="T51" s="85"/>
      <c r="U51" s="109"/>
      <c r="V51" s="109"/>
      <c r="W51" s="109"/>
      <c r="X51" s="53"/>
    </row>
  </sheetData>
  <sheetProtection selectLockedCells="1"/>
  <mergeCells count="95">
    <mergeCell ref="C48:W48"/>
    <mergeCell ref="C49:W49"/>
    <mergeCell ref="C17:M17"/>
    <mergeCell ref="U37:W37"/>
    <mergeCell ref="U29:W29"/>
    <mergeCell ref="U34:W34"/>
    <mergeCell ref="U35:W35"/>
    <mergeCell ref="U36:W36"/>
    <mergeCell ref="O25:Q25"/>
    <mergeCell ref="C22:M22"/>
    <mergeCell ref="O19:Q19"/>
    <mergeCell ref="U19:W19"/>
    <mergeCell ref="O20:Q20"/>
    <mergeCell ref="U20:W20"/>
    <mergeCell ref="N21:T21"/>
    <mergeCell ref="O22:Q22"/>
    <mergeCell ref="N15:T15"/>
    <mergeCell ref="U15:X15"/>
    <mergeCell ref="J9:M9"/>
    <mergeCell ref="C9:E9"/>
    <mergeCell ref="O11:Q11"/>
    <mergeCell ref="R11:X11"/>
    <mergeCell ref="R13:X13"/>
    <mergeCell ref="O13:Q13"/>
    <mergeCell ref="C15:M15"/>
    <mergeCell ref="B3:K3"/>
    <mergeCell ref="R4:X4"/>
    <mergeCell ref="O4:Q4"/>
    <mergeCell ref="R5:X5"/>
    <mergeCell ref="O5:Q5"/>
    <mergeCell ref="B4:K4"/>
    <mergeCell ref="U22:W22"/>
    <mergeCell ref="N23:X24"/>
    <mergeCell ref="U28:W28"/>
    <mergeCell ref="O26:Q26"/>
    <mergeCell ref="N28:T28"/>
    <mergeCell ref="O1:Q1"/>
    <mergeCell ref="C11:E11"/>
    <mergeCell ref="R1:X1"/>
    <mergeCell ref="R7:S7"/>
    <mergeCell ref="O7:Q7"/>
    <mergeCell ref="O9:Q9"/>
    <mergeCell ref="R9:S9"/>
    <mergeCell ref="F7:I7"/>
    <mergeCell ref="F9:I9"/>
    <mergeCell ref="B1:F1"/>
    <mergeCell ref="C7:E7"/>
    <mergeCell ref="F11:L11"/>
    <mergeCell ref="J7:M7"/>
    <mergeCell ref="R2:X2"/>
    <mergeCell ref="R3:X3"/>
    <mergeCell ref="O2:Q2"/>
    <mergeCell ref="O16:Q16"/>
    <mergeCell ref="C19:M19"/>
    <mergeCell ref="C20:M20"/>
    <mergeCell ref="C21:M21"/>
    <mergeCell ref="U16:W16"/>
    <mergeCell ref="C16:M16"/>
    <mergeCell ref="T17:T18"/>
    <mergeCell ref="U17:W18"/>
    <mergeCell ref="U21:W21"/>
    <mergeCell ref="X17:X18"/>
    <mergeCell ref="C18:M18"/>
    <mergeCell ref="N17:N18"/>
    <mergeCell ref="O17:Q18"/>
    <mergeCell ref="R17:R18"/>
    <mergeCell ref="S17:S18"/>
    <mergeCell ref="C23:M23"/>
    <mergeCell ref="B30:X30"/>
    <mergeCell ref="B31:X31"/>
    <mergeCell ref="B33:X33"/>
    <mergeCell ref="C24:M24"/>
    <mergeCell ref="C25:M25"/>
    <mergeCell ref="C26:M26"/>
    <mergeCell ref="C27:M27"/>
    <mergeCell ref="C28:M28"/>
    <mergeCell ref="U26:W26"/>
    <mergeCell ref="N27:T27"/>
    <mergeCell ref="U27:W27"/>
    <mergeCell ref="B29:T29"/>
    <mergeCell ref="U25:W25"/>
    <mergeCell ref="C46:W46"/>
    <mergeCell ref="C47:W47"/>
    <mergeCell ref="B37:T37"/>
    <mergeCell ref="B34:T34"/>
    <mergeCell ref="B35:T35"/>
    <mergeCell ref="B36:T36"/>
    <mergeCell ref="B39:T39"/>
    <mergeCell ref="U39:W39"/>
    <mergeCell ref="F42:X42"/>
    <mergeCell ref="F44:X44"/>
    <mergeCell ref="F43:X43"/>
    <mergeCell ref="F45:X45"/>
    <mergeCell ref="C43:E43"/>
    <mergeCell ref="C45:E45"/>
  </mergeCells>
  <phoneticPr fontId="2"/>
  <conditionalFormatting sqref="F7:H7 F9:H9 R11 R13 G14:J14">
    <cfRule type="expression" dxfId="123" priority="12">
      <formula>F7&lt;&gt;""</formula>
    </cfRule>
  </conditionalFormatting>
  <conditionalFormatting sqref="F11:H11">
    <cfRule type="expression" dxfId="122" priority="9">
      <formula>F11&lt;&gt;""</formula>
    </cfRule>
  </conditionalFormatting>
  <conditionalFormatting sqref="O14">
    <cfRule type="expression" dxfId="121" priority="11">
      <formula>O14&lt;&gt;""</formula>
    </cfRule>
  </conditionalFormatting>
  <conditionalFormatting sqref="Q14">
    <cfRule type="expression" dxfId="120" priority="10">
      <formula>Q14&lt;&gt;""</formula>
    </cfRule>
  </conditionalFormatting>
  <conditionalFormatting sqref="S16:S17">
    <cfRule type="expression" dxfId="119" priority="1">
      <formula>S16&lt;&gt;""</formula>
    </cfRule>
  </conditionalFormatting>
  <conditionalFormatting sqref="U7 U9">
    <cfRule type="expression" dxfId="118" priority="3">
      <formula>U7&lt;&gt;""</formula>
    </cfRule>
  </conditionalFormatting>
  <conditionalFormatting sqref="W7 W9">
    <cfRule type="expression" dxfId="117" priority="2">
      <formula>W7&lt;&gt;""</formula>
    </cfRule>
  </conditionalFormatting>
  <dataValidations count="4">
    <dataValidation type="list" allowBlank="1" showInputMessage="1" showErrorMessage="1" promptTitle="分区" prompt="リストより選択ください" sqref="F7:H7" xr:uid="{D1397E6A-887C-4D38-A1E7-90AE85687C2A}">
      <formula1>"徳島第Ⅰ,徳島第Ⅱ,香川第Ⅰ,香川第Ⅱ,高知第Ⅰ,高知第Ⅱ,愛媛第Ⅰ,愛媛第Ⅱ"</formula1>
    </dataValidation>
    <dataValidation allowBlank="1" showInputMessage="1" showErrorMessage="1" prompt="7月1日付会員数を入力ください" sqref="S16" xr:uid="{C570F91D-A3CB-4B0F-B656-C2033C803AB6}"/>
    <dataValidation allowBlank="1" showInputMessage="1" showErrorMessage="1" prompt="全角数字を入力ください" sqref="U7 U9 W7 W9" xr:uid="{18E6F6FA-A286-4F9A-A5AB-96BD8E64764D}"/>
    <dataValidation allowBlank="1" showInputMessage="1" showErrorMessage="1" prompt="上記「赤枠」に1月1日付会員数を入力ください" sqref="S19:S20 S22 S25:S26" xr:uid="{1546564A-85E3-42A8-A226-D1797C5EE09A}"/>
  </dataValidations>
  <printOptions horizontalCentered="1"/>
  <pageMargins left="0.19685039370078741" right="0.19685039370078741" top="0.39370078740157483" bottom="0.19685039370078741" header="0" footer="0"/>
  <pageSetup paperSize="9" scale="74" orientation="portrait" useFirstPageNumber="1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38973-D4B1-44DB-BC89-9DBCE2BF880F}">
  <sheetPr>
    <tabColor rgb="FFFFCCCC"/>
    <pageSetUpPr fitToPage="1"/>
  </sheetPr>
  <dimension ref="B1:Y58"/>
  <sheetViews>
    <sheetView showGridLines="0" view="pageBreakPreview" zoomScaleNormal="100" zoomScaleSheetLayoutView="100" workbookViewId="0">
      <selection activeCell="Z1" sqref="Z1"/>
    </sheetView>
  </sheetViews>
  <sheetFormatPr defaultColWidth="10.25" defaultRowHeight="24" customHeight="1"/>
  <cols>
    <col min="1" max="2" width="2.625" style="3" customWidth="1"/>
    <col min="3" max="15" width="5.125" style="3" customWidth="1"/>
    <col min="16" max="16" width="5.125" style="10" customWidth="1"/>
    <col min="17" max="18" width="5.125" style="3" customWidth="1"/>
    <col min="19" max="19" width="5.125" style="11" customWidth="1"/>
    <col min="20" max="20" width="5.125" style="3" customWidth="1"/>
    <col min="21" max="23" width="5.625" style="3" customWidth="1"/>
    <col min="24" max="24" width="5.125" style="3" customWidth="1"/>
    <col min="25" max="25" width="2.625" style="3" customWidth="1"/>
    <col min="26" max="29" width="10.25" style="3"/>
    <col min="30" max="33" width="5.125" style="3" customWidth="1"/>
    <col min="34" max="16384" width="10.25" style="3"/>
  </cols>
  <sheetData>
    <row r="1" spans="2:24" ht="24" customHeight="1" thickTop="1" thickBot="1">
      <c r="B1" s="216" t="s">
        <v>34</v>
      </c>
      <c r="C1" s="217"/>
      <c r="D1" s="217"/>
      <c r="E1" s="217"/>
      <c r="F1" s="218"/>
      <c r="G1" s="22"/>
      <c r="H1" s="23"/>
      <c r="I1" s="23"/>
      <c r="J1" s="23"/>
      <c r="K1" s="23"/>
      <c r="L1" s="4"/>
      <c r="O1" s="219" t="s">
        <v>43</v>
      </c>
      <c r="P1" s="220"/>
      <c r="Q1" s="220"/>
      <c r="R1" s="221" t="s">
        <v>95</v>
      </c>
      <c r="S1" s="221"/>
      <c r="T1" s="221"/>
      <c r="U1" s="221"/>
      <c r="V1" s="221"/>
      <c r="W1" s="221"/>
      <c r="X1" s="222"/>
    </row>
    <row r="2" spans="2:24" ht="24" customHeight="1" thickTop="1">
      <c r="O2" s="223" t="s">
        <v>47</v>
      </c>
      <c r="P2" s="223"/>
      <c r="Q2" s="223"/>
      <c r="R2" s="224" t="s">
        <v>35</v>
      </c>
      <c r="S2" s="224"/>
      <c r="T2" s="224"/>
      <c r="U2" s="224"/>
      <c r="V2" s="224"/>
      <c r="W2" s="224"/>
      <c r="X2" s="224"/>
    </row>
    <row r="3" spans="2:24" ht="24" customHeight="1">
      <c r="B3" s="225" t="s">
        <v>61</v>
      </c>
      <c r="C3" s="225"/>
      <c r="D3" s="225"/>
      <c r="E3" s="225"/>
      <c r="F3" s="225"/>
      <c r="G3" s="225"/>
      <c r="H3" s="225"/>
      <c r="I3" s="225"/>
      <c r="J3" s="225"/>
      <c r="K3" s="225"/>
      <c r="R3" s="226" t="s">
        <v>36</v>
      </c>
      <c r="S3" s="226"/>
      <c r="T3" s="226"/>
      <c r="U3" s="226"/>
      <c r="V3" s="226"/>
      <c r="W3" s="226"/>
      <c r="X3" s="226"/>
    </row>
    <row r="4" spans="2:24" ht="24" customHeight="1">
      <c r="B4" s="225" t="s">
        <v>75</v>
      </c>
      <c r="C4" s="225"/>
      <c r="D4" s="225"/>
      <c r="E4" s="225"/>
      <c r="F4" s="225"/>
      <c r="G4" s="225"/>
      <c r="H4" s="225"/>
      <c r="I4" s="225"/>
      <c r="J4" s="225"/>
      <c r="K4" s="225"/>
      <c r="O4" s="227" t="s">
        <v>37</v>
      </c>
      <c r="P4" s="227"/>
      <c r="Q4" s="227"/>
      <c r="R4" s="196" t="s">
        <v>38</v>
      </c>
      <c r="S4" s="196"/>
      <c r="T4" s="196"/>
      <c r="U4" s="196"/>
      <c r="V4" s="196"/>
      <c r="W4" s="196"/>
      <c r="X4" s="196"/>
    </row>
    <row r="5" spans="2:24" ht="24" customHeight="1">
      <c r="B5" s="14"/>
      <c r="N5" s="12"/>
      <c r="O5" s="227" t="s">
        <v>39</v>
      </c>
      <c r="P5" s="227"/>
      <c r="Q5" s="227"/>
      <c r="R5" s="226" t="s">
        <v>40</v>
      </c>
      <c r="S5" s="226"/>
      <c r="T5" s="226"/>
      <c r="U5" s="226"/>
      <c r="V5" s="226"/>
      <c r="W5" s="226"/>
      <c r="X5" s="226"/>
    </row>
    <row r="6" spans="2:24" ht="9.9499999999999993" customHeight="1">
      <c r="B6" s="11"/>
      <c r="C6" s="11"/>
      <c r="D6" s="11"/>
      <c r="E6" s="11"/>
      <c r="F6" s="11"/>
      <c r="G6" s="12"/>
      <c r="H6" s="12"/>
      <c r="I6" s="12"/>
      <c r="J6" s="12"/>
      <c r="K6" s="12"/>
      <c r="L6" s="12"/>
      <c r="M6" s="12"/>
      <c r="N6" s="12"/>
      <c r="O6" s="12"/>
    </row>
    <row r="7" spans="2:24" ht="24" customHeight="1" thickBot="1">
      <c r="B7" s="9"/>
      <c r="C7" s="228" t="s">
        <v>58</v>
      </c>
      <c r="D7" s="228"/>
      <c r="E7" s="228"/>
      <c r="F7" s="178"/>
      <c r="G7" s="178"/>
      <c r="H7" s="178"/>
      <c r="I7" s="178"/>
      <c r="J7" s="229" t="s">
        <v>41</v>
      </c>
      <c r="K7" s="229"/>
      <c r="L7" s="229"/>
      <c r="M7" s="229"/>
      <c r="O7" s="227" t="s">
        <v>44</v>
      </c>
      <c r="P7" s="227"/>
      <c r="Q7" s="227"/>
      <c r="R7" s="230" t="s">
        <v>42</v>
      </c>
      <c r="S7" s="230"/>
      <c r="T7" s="20" t="s">
        <v>0</v>
      </c>
      <c r="U7" s="51"/>
      <c r="V7" s="21" t="s">
        <v>1</v>
      </c>
      <c r="W7" s="51"/>
      <c r="X7" s="20" t="s">
        <v>2</v>
      </c>
    </row>
    <row r="8" spans="2:24" ht="9.9499999999999993" customHeight="1" thickTop="1">
      <c r="B8" s="11"/>
      <c r="C8" s="11"/>
      <c r="D8" s="11"/>
      <c r="E8" s="11"/>
      <c r="F8" s="24"/>
      <c r="G8" s="24"/>
      <c r="H8" s="24"/>
      <c r="I8" s="24"/>
      <c r="J8" s="26"/>
      <c r="K8" s="26"/>
      <c r="L8" s="26"/>
      <c r="M8" s="26"/>
      <c r="N8" s="12"/>
      <c r="O8" s="12"/>
      <c r="U8" s="52"/>
      <c r="W8" s="52"/>
    </row>
    <row r="9" spans="2:24" ht="24" customHeight="1" thickBot="1">
      <c r="B9" s="2"/>
      <c r="C9" s="228" t="s">
        <v>57</v>
      </c>
      <c r="D9" s="228"/>
      <c r="E9" s="228"/>
      <c r="F9" s="178"/>
      <c r="G9" s="178"/>
      <c r="H9" s="178"/>
      <c r="I9" s="178"/>
      <c r="J9" s="229" t="s">
        <v>3</v>
      </c>
      <c r="K9" s="229"/>
      <c r="L9" s="229"/>
      <c r="M9" s="229"/>
      <c r="O9" s="227" t="s">
        <v>62</v>
      </c>
      <c r="P9" s="227"/>
      <c r="Q9" s="227"/>
      <c r="R9" s="230" t="s">
        <v>42</v>
      </c>
      <c r="S9" s="230"/>
      <c r="T9" s="20" t="s">
        <v>0</v>
      </c>
      <c r="U9" s="51"/>
      <c r="V9" s="21" t="s">
        <v>1</v>
      </c>
      <c r="W9" s="51"/>
      <c r="X9" s="20" t="s">
        <v>2</v>
      </c>
    </row>
    <row r="10" spans="2:24" ht="9.9499999999999993" customHeight="1" thickTop="1">
      <c r="B10" s="11"/>
      <c r="C10" s="11"/>
      <c r="D10" s="11"/>
      <c r="E10" s="11"/>
      <c r="F10" s="25"/>
      <c r="G10" s="25"/>
      <c r="H10" s="25"/>
      <c r="I10" s="25"/>
      <c r="J10" s="25"/>
      <c r="K10" s="25"/>
      <c r="L10" s="25"/>
      <c r="M10" s="25"/>
      <c r="N10" s="12"/>
      <c r="O10" s="12"/>
    </row>
    <row r="11" spans="2:24" ht="24" customHeight="1" thickBot="1">
      <c r="B11" s="2"/>
      <c r="C11" s="227" t="s">
        <v>45</v>
      </c>
      <c r="D11" s="227"/>
      <c r="E11" s="227"/>
      <c r="F11" s="182"/>
      <c r="G11" s="182"/>
      <c r="H11" s="182"/>
      <c r="I11" s="182"/>
      <c r="J11" s="182"/>
      <c r="K11" s="182"/>
      <c r="L11" s="182"/>
      <c r="M11" s="25"/>
      <c r="O11" s="228" t="s">
        <v>59</v>
      </c>
      <c r="P11" s="228"/>
      <c r="Q11" s="228"/>
      <c r="R11" s="178"/>
      <c r="S11" s="178"/>
      <c r="T11" s="178"/>
      <c r="U11" s="178"/>
      <c r="V11" s="178"/>
      <c r="W11" s="178"/>
      <c r="X11" s="178"/>
    </row>
    <row r="12" spans="2:24" ht="9.9499999999999993" customHeight="1" thickTop="1">
      <c r="B12" s="11"/>
      <c r="C12" s="11"/>
      <c r="D12" s="11"/>
      <c r="E12" s="11"/>
      <c r="F12" s="11"/>
      <c r="G12" s="12"/>
      <c r="H12" s="12"/>
      <c r="I12" s="12"/>
      <c r="J12" s="12"/>
      <c r="K12" s="12"/>
      <c r="L12" s="12"/>
      <c r="M12" s="12"/>
      <c r="N12" s="12"/>
      <c r="O12" s="12"/>
      <c r="R12" s="27"/>
      <c r="S12" s="27"/>
      <c r="T12" s="27"/>
      <c r="U12" s="27"/>
      <c r="V12" s="27"/>
      <c r="W12" s="27"/>
      <c r="X12" s="27"/>
    </row>
    <row r="13" spans="2:24" ht="24" customHeight="1" thickBot="1">
      <c r="B13" s="2"/>
      <c r="N13" s="13"/>
      <c r="O13" s="228" t="s">
        <v>60</v>
      </c>
      <c r="P13" s="228"/>
      <c r="Q13" s="228"/>
      <c r="R13" s="178"/>
      <c r="S13" s="178"/>
      <c r="T13" s="178"/>
      <c r="U13" s="178"/>
      <c r="V13" s="178"/>
      <c r="W13" s="178"/>
      <c r="X13" s="178"/>
    </row>
    <row r="14" spans="2:24" ht="27" customHeight="1" thickTop="1" thickBot="1">
      <c r="B14" s="11"/>
      <c r="C14" s="11"/>
      <c r="D14" s="11"/>
      <c r="E14" s="11"/>
      <c r="F14" s="11"/>
      <c r="G14" s="12"/>
      <c r="H14" s="12"/>
      <c r="I14" s="12"/>
      <c r="J14" s="12"/>
      <c r="K14" s="12"/>
      <c r="L14" s="12"/>
      <c r="M14" s="12"/>
      <c r="N14" s="12"/>
      <c r="O14" s="12"/>
    </row>
    <row r="15" spans="2:24" ht="27" customHeight="1" thickTop="1">
      <c r="B15" s="234" t="s">
        <v>76</v>
      </c>
      <c r="C15" s="235"/>
      <c r="D15" s="235"/>
      <c r="E15" s="235"/>
      <c r="F15" s="235"/>
      <c r="G15" s="235"/>
      <c r="H15" s="233" t="s">
        <v>77</v>
      </c>
      <c r="I15" s="233"/>
      <c r="J15" s="233"/>
      <c r="K15" s="233"/>
      <c r="L15" s="233"/>
      <c r="M15" s="233"/>
      <c r="N15" s="233"/>
      <c r="O15" s="233" t="s">
        <v>79</v>
      </c>
      <c r="P15" s="233"/>
      <c r="Q15" s="233"/>
      <c r="R15" s="233" t="s">
        <v>81</v>
      </c>
      <c r="S15" s="233"/>
      <c r="T15" s="233"/>
      <c r="U15" s="231" t="s">
        <v>6</v>
      </c>
      <c r="V15" s="231"/>
      <c r="W15" s="231"/>
      <c r="X15" s="232"/>
    </row>
    <row r="16" spans="2:24" ht="18" customHeight="1">
      <c r="B16" s="314" t="s">
        <v>82</v>
      </c>
      <c r="C16" s="236" t="s">
        <v>87</v>
      </c>
      <c r="D16" s="237"/>
      <c r="E16" s="237"/>
      <c r="F16" s="237"/>
      <c r="G16" s="238"/>
      <c r="H16" s="242">
        <v>2026</v>
      </c>
      <c r="I16" s="243"/>
      <c r="J16" s="286" t="s">
        <v>78</v>
      </c>
      <c r="K16" s="296">
        <v>8</v>
      </c>
      <c r="L16" s="286" t="s">
        <v>21</v>
      </c>
      <c r="M16" s="296">
        <v>1</v>
      </c>
      <c r="N16" s="261" t="s">
        <v>22</v>
      </c>
      <c r="O16" s="257" t="s">
        <v>19</v>
      </c>
      <c r="P16" s="305"/>
      <c r="Q16" s="261" t="s">
        <v>80</v>
      </c>
      <c r="R16" s="288">
        <v>5</v>
      </c>
      <c r="S16" s="289"/>
      <c r="T16" s="261" t="s">
        <v>21</v>
      </c>
      <c r="U16" s="276">
        <f>SUM(750*$R$16)</f>
        <v>3750</v>
      </c>
      <c r="V16" s="277"/>
      <c r="W16" s="277"/>
      <c r="X16" s="280" t="s">
        <v>10</v>
      </c>
    </row>
    <row r="17" spans="2:24" ht="27" customHeight="1" thickBot="1">
      <c r="B17" s="315"/>
      <c r="C17" s="239" t="s">
        <v>86</v>
      </c>
      <c r="D17" s="240"/>
      <c r="E17" s="240"/>
      <c r="F17" s="240"/>
      <c r="G17" s="241"/>
      <c r="H17" s="244"/>
      <c r="I17" s="245"/>
      <c r="J17" s="287"/>
      <c r="K17" s="297"/>
      <c r="L17" s="287"/>
      <c r="M17" s="297"/>
      <c r="N17" s="285"/>
      <c r="O17" s="308"/>
      <c r="P17" s="309"/>
      <c r="Q17" s="285"/>
      <c r="R17" s="290"/>
      <c r="S17" s="291"/>
      <c r="T17" s="285"/>
      <c r="U17" s="278"/>
      <c r="V17" s="279"/>
      <c r="W17" s="279"/>
      <c r="X17" s="281"/>
    </row>
    <row r="18" spans="2:24" ht="18" customHeight="1" thickTop="1" thickBot="1">
      <c r="B18" s="316">
        <v>1</v>
      </c>
      <c r="C18" s="237"/>
      <c r="D18" s="237"/>
      <c r="E18" s="237"/>
      <c r="F18" s="237"/>
      <c r="G18" s="238"/>
      <c r="H18" s="282"/>
      <c r="I18" s="282"/>
      <c r="J18" s="284" t="s">
        <v>78</v>
      </c>
      <c r="K18" s="307"/>
      <c r="L18" s="284" t="s">
        <v>21</v>
      </c>
      <c r="M18" s="307"/>
      <c r="N18" s="284" t="s">
        <v>22</v>
      </c>
      <c r="O18" s="292" t="s">
        <v>19</v>
      </c>
      <c r="P18" s="293"/>
      <c r="Q18" s="267" t="s">
        <v>80</v>
      </c>
      <c r="R18" s="294"/>
      <c r="S18" s="295"/>
      <c r="T18" s="267" t="s">
        <v>21</v>
      </c>
      <c r="U18" s="272">
        <f>SUM(750*$R$18)</f>
        <v>0</v>
      </c>
      <c r="V18" s="273"/>
      <c r="W18" s="273"/>
      <c r="X18" s="298" t="s">
        <v>10</v>
      </c>
    </row>
    <row r="19" spans="2:24" ht="27" customHeight="1" thickTop="1">
      <c r="B19" s="317"/>
      <c r="C19" s="300"/>
      <c r="D19" s="300"/>
      <c r="E19" s="300"/>
      <c r="F19" s="300"/>
      <c r="G19" s="301"/>
      <c r="H19" s="283"/>
      <c r="I19" s="283"/>
      <c r="J19" s="256"/>
      <c r="K19" s="304"/>
      <c r="L19" s="256"/>
      <c r="M19" s="304"/>
      <c r="N19" s="256"/>
      <c r="O19" s="259"/>
      <c r="P19" s="260"/>
      <c r="Q19" s="262"/>
      <c r="R19" s="265"/>
      <c r="S19" s="266"/>
      <c r="T19" s="262"/>
      <c r="U19" s="274"/>
      <c r="V19" s="275"/>
      <c r="W19" s="275"/>
      <c r="X19" s="299"/>
    </row>
    <row r="20" spans="2:24" ht="18" customHeight="1" thickBot="1">
      <c r="B20" s="318">
        <v>2</v>
      </c>
      <c r="C20" s="237"/>
      <c r="D20" s="237"/>
      <c r="E20" s="237"/>
      <c r="F20" s="237"/>
      <c r="G20" s="238"/>
      <c r="H20" s="302"/>
      <c r="I20" s="302"/>
      <c r="J20" s="286" t="s">
        <v>78</v>
      </c>
      <c r="K20" s="303"/>
      <c r="L20" s="286" t="s">
        <v>21</v>
      </c>
      <c r="M20" s="303"/>
      <c r="N20" s="286" t="s">
        <v>22</v>
      </c>
      <c r="O20" s="257" t="s">
        <v>19</v>
      </c>
      <c r="P20" s="305"/>
      <c r="Q20" s="261" t="s">
        <v>80</v>
      </c>
      <c r="R20" s="263"/>
      <c r="S20" s="264"/>
      <c r="T20" s="261" t="s">
        <v>21</v>
      </c>
      <c r="U20" s="270">
        <f>SUM(750*$R$20)</f>
        <v>0</v>
      </c>
      <c r="V20" s="306"/>
      <c r="W20" s="306"/>
      <c r="X20" s="280" t="s">
        <v>10</v>
      </c>
    </row>
    <row r="21" spans="2:24" ht="27" customHeight="1" thickTop="1">
      <c r="B21" s="317"/>
      <c r="C21" s="300"/>
      <c r="D21" s="300"/>
      <c r="E21" s="300"/>
      <c r="F21" s="300"/>
      <c r="G21" s="301"/>
      <c r="H21" s="283"/>
      <c r="I21" s="283"/>
      <c r="J21" s="256"/>
      <c r="K21" s="304"/>
      <c r="L21" s="256"/>
      <c r="M21" s="304"/>
      <c r="N21" s="256"/>
      <c r="O21" s="259"/>
      <c r="P21" s="260"/>
      <c r="Q21" s="262"/>
      <c r="R21" s="265"/>
      <c r="S21" s="266"/>
      <c r="T21" s="262"/>
      <c r="U21" s="274"/>
      <c r="V21" s="275"/>
      <c r="W21" s="275"/>
      <c r="X21" s="299"/>
    </row>
    <row r="22" spans="2:24" ht="18" customHeight="1" thickBot="1">
      <c r="B22" s="318">
        <v>3</v>
      </c>
      <c r="C22" s="237"/>
      <c r="D22" s="237"/>
      <c r="E22" s="237"/>
      <c r="F22" s="237"/>
      <c r="G22" s="238"/>
      <c r="H22" s="302"/>
      <c r="I22" s="302"/>
      <c r="J22" s="286" t="s">
        <v>78</v>
      </c>
      <c r="K22" s="303"/>
      <c r="L22" s="286" t="s">
        <v>21</v>
      </c>
      <c r="M22" s="303"/>
      <c r="N22" s="286" t="s">
        <v>22</v>
      </c>
      <c r="O22" s="257" t="s">
        <v>19</v>
      </c>
      <c r="P22" s="305"/>
      <c r="Q22" s="261" t="s">
        <v>80</v>
      </c>
      <c r="R22" s="263"/>
      <c r="S22" s="264"/>
      <c r="T22" s="261" t="s">
        <v>21</v>
      </c>
      <c r="U22" s="270">
        <f>SUM(750*$R$22)</f>
        <v>0</v>
      </c>
      <c r="V22" s="306"/>
      <c r="W22" s="306"/>
      <c r="X22" s="280" t="s">
        <v>10</v>
      </c>
    </row>
    <row r="23" spans="2:24" ht="27" customHeight="1" thickTop="1">
      <c r="B23" s="317"/>
      <c r="C23" s="300"/>
      <c r="D23" s="300"/>
      <c r="E23" s="300"/>
      <c r="F23" s="300"/>
      <c r="G23" s="301"/>
      <c r="H23" s="283"/>
      <c r="I23" s="283"/>
      <c r="J23" s="256"/>
      <c r="K23" s="304"/>
      <c r="L23" s="256"/>
      <c r="M23" s="304"/>
      <c r="N23" s="256"/>
      <c r="O23" s="259"/>
      <c r="P23" s="260"/>
      <c r="Q23" s="262"/>
      <c r="R23" s="265"/>
      <c r="S23" s="266"/>
      <c r="T23" s="262"/>
      <c r="U23" s="274"/>
      <c r="V23" s="275"/>
      <c r="W23" s="275"/>
      <c r="X23" s="299"/>
    </row>
    <row r="24" spans="2:24" ht="18" customHeight="1" thickBot="1">
      <c r="B24" s="318">
        <v>4</v>
      </c>
      <c r="C24" s="237"/>
      <c r="D24" s="237"/>
      <c r="E24" s="237"/>
      <c r="F24" s="237"/>
      <c r="G24" s="238"/>
      <c r="H24" s="302"/>
      <c r="I24" s="302"/>
      <c r="J24" s="286" t="s">
        <v>78</v>
      </c>
      <c r="K24" s="303"/>
      <c r="L24" s="286" t="s">
        <v>21</v>
      </c>
      <c r="M24" s="303"/>
      <c r="N24" s="286" t="s">
        <v>22</v>
      </c>
      <c r="O24" s="257" t="s">
        <v>19</v>
      </c>
      <c r="P24" s="305"/>
      <c r="Q24" s="261" t="s">
        <v>80</v>
      </c>
      <c r="R24" s="263"/>
      <c r="S24" s="264"/>
      <c r="T24" s="261" t="s">
        <v>21</v>
      </c>
      <c r="U24" s="270">
        <f>SUM(750*$R$24)</f>
        <v>0</v>
      </c>
      <c r="V24" s="306"/>
      <c r="W24" s="306"/>
      <c r="X24" s="280" t="s">
        <v>10</v>
      </c>
    </row>
    <row r="25" spans="2:24" ht="27" customHeight="1" thickTop="1">
      <c r="B25" s="317"/>
      <c r="C25" s="300"/>
      <c r="D25" s="300"/>
      <c r="E25" s="300"/>
      <c r="F25" s="300"/>
      <c r="G25" s="301"/>
      <c r="H25" s="283"/>
      <c r="I25" s="283"/>
      <c r="J25" s="256"/>
      <c r="K25" s="304"/>
      <c r="L25" s="256"/>
      <c r="M25" s="304"/>
      <c r="N25" s="256"/>
      <c r="O25" s="259"/>
      <c r="P25" s="260"/>
      <c r="Q25" s="262"/>
      <c r="R25" s="265"/>
      <c r="S25" s="266"/>
      <c r="T25" s="262"/>
      <c r="U25" s="274"/>
      <c r="V25" s="275"/>
      <c r="W25" s="275"/>
      <c r="X25" s="299"/>
    </row>
    <row r="26" spans="2:24" ht="18" customHeight="1" thickBot="1">
      <c r="B26" s="318">
        <v>5</v>
      </c>
      <c r="C26" s="237"/>
      <c r="D26" s="237"/>
      <c r="E26" s="237"/>
      <c r="F26" s="237"/>
      <c r="G26" s="238"/>
      <c r="H26" s="302"/>
      <c r="I26" s="302"/>
      <c r="J26" s="286" t="s">
        <v>78</v>
      </c>
      <c r="K26" s="303"/>
      <c r="L26" s="286" t="s">
        <v>21</v>
      </c>
      <c r="M26" s="303"/>
      <c r="N26" s="286" t="s">
        <v>22</v>
      </c>
      <c r="O26" s="257" t="s">
        <v>19</v>
      </c>
      <c r="P26" s="305"/>
      <c r="Q26" s="261" t="s">
        <v>80</v>
      </c>
      <c r="R26" s="263"/>
      <c r="S26" s="264"/>
      <c r="T26" s="261" t="s">
        <v>21</v>
      </c>
      <c r="U26" s="270">
        <f>SUM(750*$R$26)</f>
        <v>0</v>
      </c>
      <c r="V26" s="306"/>
      <c r="W26" s="306"/>
      <c r="X26" s="280" t="s">
        <v>10</v>
      </c>
    </row>
    <row r="27" spans="2:24" ht="27" customHeight="1" thickTop="1">
      <c r="B27" s="317"/>
      <c r="C27" s="300"/>
      <c r="D27" s="300"/>
      <c r="E27" s="300"/>
      <c r="F27" s="300"/>
      <c r="G27" s="301"/>
      <c r="H27" s="283"/>
      <c r="I27" s="283"/>
      <c r="J27" s="256"/>
      <c r="K27" s="304"/>
      <c r="L27" s="256"/>
      <c r="M27" s="304"/>
      <c r="N27" s="256"/>
      <c r="O27" s="259"/>
      <c r="P27" s="260"/>
      <c r="Q27" s="262"/>
      <c r="R27" s="265"/>
      <c r="S27" s="266"/>
      <c r="T27" s="262"/>
      <c r="U27" s="274"/>
      <c r="V27" s="275"/>
      <c r="W27" s="275"/>
      <c r="X27" s="299"/>
    </row>
    <row r="28" spans="2:24" ht="18" customHeight="1" thickBot="1">
      <c r="B28" s="318">
        <v>6</v>
      </c>
      <c r="C28" s="237"/>
      <c r="D28" s="237"/>
      <c r="E28" s="237"/>
      <c r="F28" s="237"/>
      <c r="G28" s="238"/>
      <c r="H28" s="302"/>
      <c r="I28" s="302"/>
      <c r="J28" s="286" t="s">
        <v>78</v>
      </c>
      <c r="K28" s="303"/>
      <c r="L28" s="286" t="s">
        <v>21</v>
      </c>
      <c r="M28" s="303"/>
      <c r="N28" s="286" t="s">
        <v>22</v>
      </c>
      <c r="O28" s="257" t="s">
        <v>19</v>
      </c>
      <c r="P28" s="305"/>
      <c r="Q28" s="261" t="s">
        <v>80</v>
      </c>
      <c r="R28" s="263"/>
      <c r="S28" s="264"/>
      <c r="T28" s="261" t="s">
        <v>21</v>
      </c>
      <c r="U28" s="270">
        <f>SUM(750*$R$28)</f>
        <v>0</v>
      </c>
      <c r="V28" s="306"/>
      <c r="W28" s="306"/>
      <c r="X28" s="280" t="s">
        <v>10</v>
      </c>
    </row>
    <row r="29" spans="2:24" ht="27" customHeight="1" thickTop="1">
      <c r="B29" s="317"/>
      <c r="C29" s="300"/>
      <c r="D29" s="300"/>
      <c r="E29" s="300"/>
      <c r="F29" s="300"/>
      <c r="G29" s="301"/>
      <c r="H29" s="283"/>
      <c r="I29" s="283"/>
      <c r="J29" s="256"/>
      <c r="K29" s="304"/>
      <c r="L29" s="256"/>
      <c r="M29" s="304"/>
      <c r="N29" s="256"/>
      <c r="O29" s="259"/>
      <c r="P29" s="260"/>
      <c r="Q29" s="262"/>
      <c r="R29" s="265"/>
      <c r="S29" s="266"/>
      <c r="T29" s="262"/>
      <c r="U29" s="274"/>
      <c r="V29" s="275"/>
      <c r="W29" s="275"/>
      <c r="X29" s="299"/>
    </row>
    <row r="30" spans="2:24" ht="18" customHeight="1" thickBot="1">
      <c r="B30" s="318">
        <v>7</v>
      </c>
      <c r="C30" s="237"/>
      <c r="D30" s="237"/>
      <c r="E30" s="237"/>
      <c r="F30" s="237"/>
      <c r="G30" s="238"/>
      <c r="H30" s="302"/>
      <c r="I30" s="302"/>
      <c r="J30" s="255" t="s">
        <v>78</v>
      </c>
      <c r="K30" s="303"/>
      <c r="L30" s="255" t="s">
        <v>21</v>
      </c>
      <c r="M30" s="303"/>
      <c r="N30" s="255" t="s">
        <v>22</v>
      </c>
      <c r="O30" s="257" t="s">
        <v>19</v>
      </c>
      <c r="P30" s="258"/>
      <c r="Q30" s="261" t="s">
        <v>80</v>
      </c>
      <c r="R30" s="263"/>
      <c r="S30" s="264"/>
      <c r="T30" s="261" t="s">
        <v>21</v>
      </c>
      <c r="U30" s="270">
        <f>SUM(750*$R$30)</f>
        <v>0</v>
      </c>
      <c r="V30" s="271"/>
      <c r="W30" s="271"/>
      <c r="X30" s="280" t="s">
        <v>10</v>
      </c>
    </row>
    <row r="31" spans="2:24" ht="27" customHeight="1" thickTop="1">
      <c r="B31" s="317"/>
      <c r="C31" s="300"/>
      <c r="D31" s="300"/>
      <c r="E31" s="300"/>
      <c r="F31" s="300"/>
      <c r="G31" s="301"/>
      <c r="H31" s="283"/>
      <c r="I31" s="283"/>
      <c r="J31" s="256"/>
      <c r="K31" s="304"/>
      <c r="L31" s="256"/>
      <c r="M31" s="304"/>
      <c r="N31" s="256"/>
      <c r="O31" s="259"/>
      <c r="P31" s="260"/>
      <c r="Q31" s="262"/>
      <c r="R31" s="265"/>
      <c r="S31" s="266"/>
      <c r="T31" s="262"/>
      <c r="U31" s="274"/>
      <c r="V31" s="275"/>
      <c r="W31" s="275"/>
      <c r="X31" s="299"/>
    </row>
    <row r="32" spans="2:24" ht="18" customHeight="1" thickBot="1">
      <c r="B32" s="316">
        <v>8</v>
      </c>
      <c r="C32" s="319"/>
      <c r="D32" s="319"/>
      <c r="E32" s="319"/>
      <c r="F32" s="319"/>
      <c r="G32" s="320"/>
      <c r="H32" s="282"/>
      <c r="I32" s="282"/>
      <c r="J32" s="284" t="s">
        <v>78</v>
      </c>
      <c r="K32" s="307"/>
      <c r="L32" s="284" t="s">
        <v>21</v>
      </c>
      <c r="M32" s="307"/>
      <c r="N32" s="284" t="s">
        <v>22</v>
      </c>
      <c r="O32" s="292" t="s">
        <v>19</v>
      </c>
      <c r="P32" s="293"/>
      <c r="Q32" s="267" t="s">
        <v>80</v>
      </c>
      <c r="R32" s="294"/>
      <c r="S32" s="295"/>
      <c r="T32" s="267" t="s">
        <v>21</v>
      </c>
      <c r="U32" s="272">
        <f>SUM(750*$R$32)</f>
        <v>0</v>
      </c>
      <c r="V32" s="273"/>
      <c r="W32" s="273"/>
      <c r="X32" s="298" t="s">
        <v>10</v>
      </c>
    </row>
    <row r="33" spans="2:24" ht="27" customHeight="1" thickTop="1">
      <c r="B33" s="317"/>
      <c r="C33" s="300"/>
      <c r="D33" s="300"/>
      <c r="E33" s="300"/>
      <c r="F33" s="300"/>
      <c r="G33" s="301"/>
      <c r="H33" s="283"/>
      <c r="I33" s="283"/>
      <c r="J33" s="256"/>
      <c r="K33" s="304"/>
      <c r="L33" s="256"/>
      <c r="M33" s="304"/>
      <c r="N33" s="256"/>
      <c r="O33" s="259"/>
      <c r="P33" s="260"/>
      <c r="Q33" s="262"/>
      <c r="R33" s="265"/>
      <c r="S33" s="266"/>
      <c r="T33" s="262"/>
      <c r="U33" s="274"/>
      <c r="V33" s="275"/>
      <c r="W33" s="275"/>
      <c r="X33" s="299"/>
    </row>
    <row r="34" spans="2:24" ht="18" customHeight="1" thickBot="1">
      <c r="B34" s="318">
        <v>9</v>
      </c>
      <c r="C34" s="237"/>
      <c r="D34" s="237"/>
      <c r="E34" s="237"/>
      <c r="F34" s="237"/>
      <c r="G34" s="238"/>
      <c r="H34" s="302"/>
      <c r="I34" s="302"/>
      <c r="J34" s="255" t="s">
        <v>78</v>
      </c>
      <c r="K34" s="303"/>
      <c r="L34" s="255" t="s">
        <v>21</v>
      </c>
      <c r="M34" s="303"/>
      <c r="N34" s="255" t="s">
        <v>22</v>
      </c>
      <c r="O34" s="257" t="s">
        <v>19</v>
      </c>
      <c r="P34" s="258"/>
      <c r="Q34" s="261" t="s">
        <v>80</v>
      </c>
      <c r="R34" s="263"/>
      <c r="S34" s="264"/>
      <c r="T34" s="261" t="s">
        <v>21</v>
      </c>
      <c r="U34" s="270">
        <f>SUM(750*$R$34)</f>
        <v>0</v>
      </c>
      <c r="V34" s="271"/>
      <c r="W34" s="271"/>
      <c r="X34" s="280" t="s">
        <v>10</v>
      </c>
    </row>
    <row r="35" spans="2:24" ht="27" customHeight="1" thickTop="1">
      <c r="B35" s="317"/>
      <c r="C35" s="300"/>
      <c r="D35" s="300"/>
      <c r="E35" s="300"/>
      <c r="F35" s="300"/>
      <c r="G35" s="301"/>
      <c r="H35" s="283"/>
      <c r="I35" s="283"/>
      <c r="J35" s="256"/>
      <c r="K35" s="304"/>
      <c r="L35" s="256"/>
      <c r="M35" s="304"/>
      <c r="N35" s="256"/>
      <c r="O35" s="259"/>
      <c r="P35" s="260"/>
      <c r="Q35" s="262"/>
      <c r="R35" s="265"/>
      <c r="S35" s="266"/>
      <c r="T35" s="262"/>
      <c r="U35" s="274"/>
      <c r="V35" s="275"/>
      <c r="W35" s="275"/>
      <c r="X35" s="299"/>
    </row>
    <row r="36" spans="2:24" ht="18" customHeight="1" thickBot="1">
      <c r="B36" s="318">
        <v>10</v>
      </c>
      <c r="C36" s="237"/>
      <c r="D36" s="237"/>
      <c r="E36" s="237"/>
      <c r="F36" s="237"/>
      <c r="G36" s="238"/>
      <c r="H36" s="302"/>
      <c r="I36" s="302"/>
      <c r="J36" s="255" t="s">
        <v>78</v>
      </c>
      <c r="K36" s="303"/>
      <c r="L36" s="255" t="s">
        <v>21</v>
      </c>
      <c r="M36" s="303"/>
      <c r="N36" s="255" t="s">
        <v>22</v>
      </c>
      <c r="O36" s="257" t="s">
        <v>19</v>
      </c>
      <c r="P36" s="258"/>
      <c r="Q36" s="261" t="s">
        <v>80</v>
      </c>
      <c r="R36" s="263"/>
      <c r="S36" s="264"/>
      <c r="T36" s="261" t="s">
        <v>21</v>
      </c>
      <c r="U36" s="270">
        <f>SUM(750*$R$36)</f>
        <v>0</v>
      </c>
      <c r="V36" s="271"/>
      <c r="W36" s="271"/>
      <c r="X36" s="280" t="s">
        <v>10</v>
      </c>
    </row>
    <row r="37" spans="2:24" ht="27" customHeight="1" thickTop="1">
      <c r="B37" s="317"/>
      <c r="C37" s="300"/>
      <c r="D37" s="300"/>
      <c r="E37" s="300"/>
      <c r="F37" s="300"/>
      <c r="G37" s="301"/>
      <c r="H37" s="283"/>
      <c r="I37" s="283"/>
      <c r="J37" s="256"/>
      <c r="K37" s="304"/>
      <c r="L37" s="256"/>
      <c r="M37" s="304"/>
      <c r="N37" s="256"/>
      <c r="O37" s="259"/>
      <c r="P37" s="260"/>
      <c r="Q37" s="262"/>
      <c r="R37" s="265"/>
      <c r="S37" s="266"/>
      <c r="T37" s="262"/>
      <c r="U37" s="274"/>
      <c r="V37" s="275"/>
      <c r="W37" s="275"/>
      <c r="X37" s="299"/>
    </row>
    <row r="38" spans="2:24" ht="18" customHeight="1" thickBot="1">
      <c r="B38" s="318">
        <v>11</v>
      </c>
      <c r="C38" s="237"/>
      <c r="D38" s="237"/>
      <c r="E38" s="237"/>
      <c r="F38" s="237"/>
      <c r="G38" s="238"/>
      <c r="H38" s="302"/>
      <c r="I38" s="302"/>
      <c r="J38" s="255" t="s">
        <v>78</v>
      </c>
      <c r="K38" s="303"/>
      <c r="L38" s="255" t="s">
        <v>21</v>
      </c>
      <c r="M38" s="303"/>
      <c r="N38" s="255" t="s">
        <v>22</v>
      </c>
      <c r="O38" s="257" t="s">
        <v>19</v>
      </c>
      <c r="P38" s="258"/>
      <c r="Q38" s="261" t="s">
        <v>80</v>
      </c>
      <c r="R38" s="263"/>
      <c r="S38" s="264"/>
      <c r="T38" s="261" t="s">
        <v>21</v>
      </c>
      <c r="U38" s="270">
        <f>SUM(750*$R$38)</f>
        <v>0</v>
      </c>
      <c r="V38" s="271"/>
      <c r="W38" s="271"/>
      <c r="X38" s="280" t="s">
        <v>10</v>
      </c>
    </row>
    <row r="39" spans="2:24" ht="27" customHeight="1" thickTop="1" thickBot="1">
      <c r="B39" s="316"/>
      <c r="C39" s="310"/>
      <c r="D39" s="310"/>
      <c r="E39" s="310"/>
      <c r="F39" s="310"/>
      <c r="G39" s="311"/>
      <c r="H39" s="312"/>
      <c r="I39" s="312"/>
      <c r="J39" s="284"/>
      <c r="K39" s="313"/>
      <c r="L39" s="284"/>
      <c r="M39" s="313"/>
      <c r="N39" s="284"/>
      <c r="O39" s="292"/>
      <c r="P39" s="293"/>
      <c r="Q39" s="267"/>
      <c r="R39" s="268"/>
      <c r="S39" s="269"/>
      <c r="T39" s="267"/>
      <c r="U39" s="272"/>
      <c r="V39" s="273"/>
      <c r="W39" s="273"/>
      <c r="X39" s="298"/>
    </row>
    <row r="40" spans="2:24" ht="27" customHeight="1" thickTop="1" thickBot="1">
      <c r="B40" s="323" t="s">
        <v>72</v>
      </c>
      <c r="C40" s="324"/>
      <c r="D40" s="324"/>
      <c r="E40" s="324"/>
      <c r="F40" s="324"/>
      <c r="G40" s="324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324"/>
      <c r="T40" s="324"/>
      <c r="U40" s="253">
        <f>SUM($U$18:$W$39)</f>
        <v>0</v>
      </c>
      <c r="V40" s="254"/>
      <c r="W40" s="254"/>
      <c r="X40" s="116" t="s">
        <v>10</v>
      </c>
    </row>
    <row r="41" spans="2:24" ht="21" customHeight="1" thickTop="1">
      <c r="B41" s="246" t="s">
        <v>104</v>
      </c>
      <c r="C41" s="246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</row>
    <row r="42" spans="2:24" ht="21" customHeight="1">
      <c r="B42" s="246" t="s">
        <v>83</v>
      </c>
      <c r="C42" s="246"/>
      <c r="D42" s="246"/>
      <c r="E42" s="246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</row>
    <row r="43" spans="2:24" ht="9.9499999999999993" customHeight="1">
      <c r="B43" s="117"/>
      <c r="C43" s="117"/>
      <c r="D43" s="117"/>
      <c r="E43" s="117"/>
      <c r="F43" s="117"/>
      <c r="G43" s="118"/>
      <c r="H43" s="118"/>
      <c r="I43" s="118"/>
      <c r="J43" s="118"/>
      <c r="K43" s="118"/>
      <c r="L43" s="118"/>
      <c r="M43" s="118"/>
      <c r="N43" s="118"/>
      <c r="O43" s="118"/>
      <c r="P43" s="119"/>
      <c r="Q43" s="120"/>
      <c r="R43" s="121"/>
      <c r="S43" s="121"/>
      <c r="T43" s="121"/>
      <c r="U43" s="121"/>
      <c r="V43" s="121"/>
      <c r="W43" s="121"/>
      <c r="X43" s="121"/>
    </row>
    <row r="44" spans="2:24" ht="21" customHeight="1">
      <c r="B44" s="325" t="s">
        <v>84</v>
      </c>
      <c r="C44" s="325"/>
      <c r="D44" s="325"/>
      <c r="E44" s="325"/>
      <c r="F44" s="325"/>
      <c r="G44" s="325"/>
      <c r="H44" s="325"/>
      <c r="I44" s="325"/>
      <c r="J44" s="325"/>
      <c r="K44" s="325"/>
      <c r="L44" s="325"/>
      <c r="M44" s="325"/>
      <c r="N44" s="325"/>
      <c r="O44" s="325"/>
      <c r="P44" s="325"/>
      <c r="Q44" s="325"/>
      <c r="R44" s="325"/>
      <c r="S44" s="325"/>
      <c r="T44" s="325"/>
      <c r="U44" s="325"/>
      <c r="V44" s="325"/>
      <c r="W44" s="325"/>
      <c r="X44" s="325"/>
    </row>
    <row r="45" spans="2:24" ht="21" customHeight="1">
      <c r="B45" s="325" t="s">
        <v>85</v>
      </c>
      <c r="C45" s="325"/>
      <c r="D45" s="325"/>
      <c r="E45" s="325"/>
      <c r="F45" s="325"/>
      <c r="G45" s="325"/>
      <c r="H45" s="325"/>
      <c r="I45" s="325"/>
      <c r="J45" s="325"/>
      <c r="K45" s="325"/>
      <c r="L45" s="325"/>
      <c r="M45" s="325"/>
      <c r="N45" s="325"/>
      <c r="O45" s="325"/>
      <c r="P45" s="325"/>
      <c r="Q45" s="325"/>
      <c r="R45" s="325"/>
      <c r="S45" s="325"/>
      <c r="T45" s="325"/>
      <c r="U45" s="325"/>
      <c r="V45" s="325"/>
      <c r="W45" s="325"/>
      <c r="X45" s="325"/>
    </row>
    <row r="46" spans="2:24" ht="21" customHeight="1">
      <c r="B46" s="325" t="s">
        <v>94</v>
      </c>
      <c r="C46" s="325"/>
      <c r="D46" s="325"/>
      <c r="E46" s="325"/>
      <c r="F46" s="325"/>
      <c r="G46" s="325"/>
      <c r="H46" s="325"/>
      <c r="I46" s="325"/>
      <c r="J46" s="325"/>
      <c r="K46" s="325"/>
      <c r="L46" s="325"/>
      <c r="M46" s="325"/>
      <c r="N46" s="325"/>
      <c r="O46" s="325"/>
      <c r="P46" s="325"/>
      <c r="Q46" s="325"/>
      <c r="R46" s="325"/>
      <c r="S46" s="325"/>
      <c r="T46" s="325"/>
      <c r="U46" s="325"/>
      <c r="V46" s="325"/>
      <c r="W46" s="325"/>
      <c r="X46" s="325"/>
    </row>
    <row r="47" spans="2:24" ht="9.9499999999999993" customHeight="1" thickBot="1">
      <c r="B47" s="11"/>
      <c r="C47" s="11"/>
      <c r="D47" s="11"/>
      <c r="E47" s="11"/>
      <c r="F47" s="11"/>
      <c r="G47" s="12"/>
      <c r="H47" s="12"/>
      <c r="I47" s="12"/>
      <c r="J47" s="12"/>
      <c r="K47" s="12"/>
      <c r="L47" s="12"/>
      <c r="M47" s="12"/>
      <c r="N47" s="12"/>
      <c r="O47" s="12"/>
      <c r="R47" s="27"/>
      <c r="S47" s="27"/>
      <c r="T47" s="27"/>
      <c r="U47" s="27"/>
      <c r="V47" s="27"/>
      <c r="W47" s="27"/>
      <c r="X47" s="27"/>
    </row>
    <row r="48" spans="2:24" ht="12" customHeight="1" thickTop="1">
      <c r="B48" s="30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2"/>
      <c r="Q48" s="33"/>
      <c r="R48" s="33"/>
      <c r="S48" s="34"/>
      <c r="T48" s="34"/>
      <c r="U48" s="35"/>
      <c r="V48" s="35"/>
      <c r="W48" s="35"/>
      <c r="X48" s="36"/>
    </row>
    <row r="49" spans="2:25" ht="12" customHeight="1">
      <c r="B49" s="37"/>
      <c r="C49" s="38"/>
      <c r="D49" s="38"/>
      <c r="E49" s="38"/>
      <c r="F49" s="247" t="s">
        <v>92</v>
      </c>
      <c r="G49" s="247"/>
      <c r="H49" s="247"/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8"/>
    </row>
    <row r="50" spans="2:25" ht="24" customHeight="1">
      <c r="B50" s="39"/>
      <c r="C50" s="321" t="s">
        <v>53</v>
      </c>
      <c r="D50" s="321"/>
      <c r="E50" s="321"/>
      <c r="F50" s="249" t="s">
        <v>56</v>
      </c>
      <c r="G50" s="249"/>
      <c r="H50" s="249"/>
      <c r="I50" s="249"/>
      <c r="J50" s="249"/>
      <c r="K50" s="249"/>
      <c r="L50" s="249"/>
      <c r="M50" s="249"/>
      <c r="N50" s="249"/>
      <c r="O50" s="249"/>
      <c r="P50" s="249"/>
      <c r="Q50" s="249"/>
      <c r="R50" s="249"/>
      <c r="S50" s="249"/>
      <c r="T50" s="249"/>
      <c r="U50" s="249"/>
      <c r="V50" s="249"/>
      <c r="W50" s="249"/>
      <c r="X50" s="250"/>
    </row>
    <row r="51" spans="2:25" ht="12" customHeight="1">
      <c r="B51" s="41"/>
      <c r="C51" s="42"/>
      <c r="D51" s="42"/>
      <c r="E51" s="42"/>
      <c r="F51" s="251" t="s">
        <v>93</v>
      </c>
      <c r="G51" s="251"/>
      <c r="H51" s="251"/>
      <c r="I51" s="251"/>
      <c r="J51" s="251"/>
      <c r="K51" s="251"/>
      <c r="L51" s="251"/>
      <c r="M51" s="251"/>
      <c r="N51" s="251"/>
      <c r="O51" s="251"/>
      <c r="P51" s="251"/>
      <c r="Q51" s="251"/>
      <c r="R51" s="251"/>
      <c r="S51" s="251"/>
      <c r="T51" s="251"/>
      <c r="U51" s="251"/>
      <c r="V51" s="251"/>
      <c r="W51" s="251"/>
      <c r="X51" s="252"/>
      <c r="Y51" s="7"/>
    </row>
    <row r="52" spans="2:25" ht="24" customHeight="1">
      <c r="B52" s="41"/>
      <c r="C52" s="321" t="s">
        <v>54</v>
      </c>
      <c r="D52" s="321"/>
      <c r="E52" s="321"/>
      <c r="F52" s="249" t="s">
        <v>55</v>
      </c>
      <c r="G52" s="249"/>
      <c r="H52" s="249"/>
      <c r="I52" s="249"/>
      <c r="J52" s="249"/>
      <c r="K52" s="249"/>
      <c r="L52" s="249"/>
      <c r="M52" s="249"/>
      <c r="N52" s="249"/>
      <c r="O52" s="249"/>
      <c r="P52" s="249"/>
      <c r="Q52" s="249"/>
      <c r="R52" s="249"/>
      <c r="S52" s="249"/>
      <c r="T52" s="249"/>
      <c r="U52" s="249"/>
      <c r="V52" s="249"/>
      <c r="W52" s="249"/>
      <c r="X52" s="250"/>
    </row>
    <row r="53" spans="2:25" ht="21" customHeight="1">
      <c r="B53" s="41"/>
      <c r="C53" s="322" t="s">
        <v>89</v>
      </c>
      <c r="D53" s="322"/>
      <c r="E53" s="322"/>
      <c r="F53" s="322"/>
      <c r="G53" s="322"/>
      <c r="H53" s="322"/>
      <c r="I53" s="322"/>
      <c r="J53" s="322"/>
      <c r="K53" s="322"/>
      <c r="L53" s="322"/>
      <c r="M53" s="322"/>
      <c r="N53" s="322"/>
      <c r="O53" s="322"/>
      <c r="P53" s="322"/>
      <c r="Q53" s="322"/>
      <c r="R53" s="322"/>
      <c r="S53" s="322"/>
      <c r="T53" s="322"/>
      <c r="U53" s="322"/>
      <c r="V53" s="322"/>
      <c r="W53" s="322"/>
      <c r="X53" s="40"/>
    </row>
    <row r="54" spans="2:25" ht="21" customHeight="1">
      <c r="B54" s="41"/>
      <c r="C54" s="322" t="s">
        <v>107</v>
      </c>
      <c r="D54" s="322"/>
      <c r="E54" s="322"/>
      <c r="F54" s="322"/>
      <c r="G54" s="322"/>
      <c r="H54" s="322"/>
      <c r="I54" s="322"/>
      <c r="J54" s="322"/>
      <c r="K54" s="322"/>
      <c r="L54" s="322"/>
      <c r="M54" s="322"/>
      <c r="N54" s="322"/>
      <c r="O54" s="322"/>
      <c r="P54" s="322"/>
      <c r="Q54" s="322"/>
      <c r="R54" s="322"/>
      <c r="S54" s="322"/>
      <c r="T54" s="322"/>
      <c r="U54" s="322"/>
      <c r="V54" s="322"/>
      <c r="W54" s="322"/>
      <c r="X54" s="40"/>
    </row>
    <row r="55" spans="2:25" ht="21" customHeight="1">
      <c r="B55" s="41"/>
      <c r="C55" s="322" t="s">
        <v>90</v>
      </c>
      <c r="D55" s="322"/>
      <c r="E55" s="322"/>
      <c r="F55" s="322"/>
      <c r="G55" s="322"/>
      <c r="H55" s="322"/>
      <c r="I55" s="322"/>
      <c r="J55" s="322"/>
      <c r="K55" s="322"/>
      <c r="L55" s="322"/>
      <c r="M55" s="322"/>
      <c r="N55" s="322"/>
      <c r="O55" s="322"/>
      <c r="P55" s="322"/>
      <c r="Q55" s="322"/>
      <c r="R55" s="322"/>
      <c r="S55" s="322"/>
      <c r="T55" s="322"/>
      <c r="U55" s="322"/>
      <c r="V55" s="322"/>
      <c r="W55" s="322"/>
      <c r="X55" s="40"/>
    </row>
    <row r="56" spans="2:25" ht="21" customHeight="1">
      <c r="B56" s="41"/>
      <c r="C56" s="322" t="s">
        <v>91</v>
      </c>
      <c r="D56" s="322"/>
      <c r="E56" s="322"/>
      <c r="F56" s="322"/>
      <c r="G56" s="322"/>
      <c r="H56" s="322"/>
      <c r="I56" s="322"/>
      <c r="J56" s="322"/>
      <c r="K56" s="322"/>
      <c r="L56" s="322"/>
      <c r="M56" s="322"/>
      <c r="N56" s="322"/>
      <c r="O56" s="322"/>
      <c r="P56" s="322"/>
      <c r="Q56" s="322"/>
      <c r="R56" s="322"/>
      <c r="S56" s="322"/>
      <c r="T56" s="322"/>
      <c r="U56" s="322"/>
      <c r="V56" s="322"/>
      <c r="W56" s="322"/>
      <c r="X56" s="40"/>
    </row>
    <row r="57" spans="2:25" ht="12" customHeight="1" thickBot="1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5"/>
      <c r="Q57" s="46"/>
      <c r="R57" s="46"/>
      <c r="S57" s="47"/>
      <c r="T57" s="47"/>
      <c r="U57" s="48"/>
      <c r="V57" s="48"/>
      <c r="W57" s="48"/>
      <c r="X57" s="49"/>
    </row>
    <row r="58" spans="2:25" ht="10.5" customHeight="1" thickTop="1">
      <c r="B58" s="1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5"/>
      <c r="Q58" s="6"/>
      <c r="R58" s="6"/>
      <c r="S58" s="19"/>
      <c r="T58" s="19"/>
      <c r="U58" s="8"/>
      <c r="V58" s="8"/>
      <c r="W58" s="8"/>
      <c r="X58" s="4"/>
    </row>
  </sheetData>
  <sheetProtection selectLockedCells="1"/>
  <mergeCells count="230">
    <mergeCell ref="C50:E50"/>
    <mergeCell ref="C52:E52"/>
    <mergeCell ref="F52:X52"/>
    <mergeCell ref="C54:W54"/>
    <mergeCell ref="C55:W55"/>
    <mergeCell ref="C56:W56"/>
    <mergeCell ref="B40:T40"/>
    <mergeCell ref="B44:X44"/>
    <mergeCell ref="B45:X45"/>
    <mergeCell ref="B46:X46"/>
    <mergeCell ref="C53:W53"/>
    <mergeCell ref="B30:B31"/>
    <mergeCell ref="B32:B33"/>
    <mergeCell ref="B34:B35"/>
    <mergeCell ref="B36:B37"/>
    <mergeCell ref="B38:B39"/>
    <mergeCell ref="H34:I35"/>
    <mergeCell ref="J34:J35"/>
    <mergeCell ref="K34:K35"/>
    <mergeCell ref="L34:L35"/>
    <mergeCell ref="X32:X33"/>
    <mergeCell ref="C33:G33"/>
    <mergeCell ref="X30:X31"/>
    <mergeCell ref="C31:G31"/>
    <mergeCell ref="C32:G32"/>
    <mergeCell ref="H32:I33"/>
    <mergeCell ref="M32:M33"/>
    <mergeCell ref="N32:N33"/>
    <mergeCell ref="O32:P33"/>
    <mergeCell ref="N30:N31"/>
    <mergeCell ref="O30:P31"/>
    <mergeCell ref="Q30:Q31"/>
    <mergeCell ref="X28:X29"/>
    <mergeCell ref="C29:G29"/>
    <mergeCell ref="B16:B17"/>
    <mergeCell ref="B18:B19"/>
    <mergeCell ref="B20:B21"/>
    <mergeCell ref="B22:B23"/>
    <mergeCell ref="B24:B25"/>
    <mergeCell ref="B26:B27"/>
    <mergeCell ref="B28:B29"/>
    <mergeCell ref="N28:N29"/>
    <mergeCell ref="O28:P29"/>
    <mergeCell ref="Q28:Q29"/>
    <mergeCell ref="R28:S29"/>
    <mergeCell ref="T28:T29"/>
    <mergeCell ref="U28:W29"/>
    <mergeCell ref="C28:G28"/>
    <mergeCell ref="H28:I29"/>
    <mergeCell ref="J28:J29"/>
    <mergeCell ref="K28:K29"/>
    <mergeCell ref="L28:L29"/>
    <mergeCell ref="M28:M29"/>
    <mergeCell ref="Q26:Q27"/>
    <mergeCell ref="R26:S27"/>
    <mergeCell ref="T26:T27"/>
    <mergeCell ref="U26:W27"/>
    <mergeCell ref="X26:X27"/>
    <mergeCell ref="C27:G27"/>
    <mergeCell ref="X24:X25"/>
    <mergeCell ref="C25:G25"/>
    <mergeCell ref="C26:G26"/>
    <mergeCell ref="H26:I27"/>
    <mergeCell ref="J26:J27"/>
    <mergeCell ref="K26:K27"/>
    <mergeCell ref="L26:L27"/>
    <mergeCell ref="M26:M27"/>
    <mergeCell ref="N26:N27"/>
    <mergeCell ref="O26:P27"/>
    <mergeCell ref="N24:N25"/>
    <mergeCell ref="O24:P25"/>
    <mergeCell ref="Q24:Q25"/>
    <mergeCell ref="R24:S25"/>
    <mergeCell ref="T24:T25"/>
    <mergeCell ref="U24:W25"/>
    <mergeCell ref="C24:G24"/>
    <mergeCell ref="H24:I25"/>
    <mergeCell ref="J24:J25"/>
    <mergeCell ref="K24:K25"/>
    <mergeCell ref="L24:L25"/>
    <mergeCell ref="L22:L23"/>
    <mergeCell ref="M22:M23"/>
    <mergeCell ref="N22:N23"/>
    <mergeCell ref="O22:P23"/>
    <mergeCell ref="N34:N35"/>
    <mergeCell ref="O34:P35"/>
    <mergeCell ref="Q34:Q35"/>
    <mergeCell ref="R34:S35"/>
    <mergeCell ref="T34:T35"/>
    <mergeCell ref="M24:M25"/>
    <mergeCell ref="M34:M35"/>
    <mergeCell ref="Q32:Q33"/>
    <mergeCell ref="R32:S33"/>
    <mergeCell ref="T32:T33"/>
    <mergeCell ref="Q22:Q23"/>
    <mergeCell ref="R22:S23"/>
    <mergeCell ref="T22:T23"/>
    <mergeCell ref="X38:X39"/>
    <mergeCell ref="C39:G39"/>
    <mergeCell ref="X36:X37"/>
    <mergeCell ref="C37:G37"/>
    <mergeCell ref="C38:G38"/>
    <mergeCell ref="H38:I39"/>
    <mergeCell ref="J38:J39"/>
    <mergeCell ref="K38:K39"/>
    <mergeCell ref="L38:L39"/>
    <mergeCell ref="M38:M39"/>
    <mergeCell ref="N38:N39"/>
    <mergeCell ref="O38:P39"/>
    <mergeCell ref="C36:G36"/>
    <mergeCell ref="H36:I37"/>
    <mergeCell ref="J36:J37"/>
    <mergeCell ref="K36:K37"/>
    <mergeCell ref="L36:L37"/>
    <mergeCell ref="M36:M37"/>
    <mergeCell ref="U22:W23"/>
    <mergeCell ref="X22:X23"/>
    <mergeCell ref="C23:G23"/>
    <mergeCell ref="X34:X35"/>
    <mergeCell ref="C35:G35"/>
    <mergeCell ref="C22:G22"/>
    <mergeCell ref="H22:I23"/>
    <mergeCell ref="J22:J23"/>
    <mergeCell ref="K22:K23"/>
    <mergeCell ref="R30:S31"/>
    <mergeCell ref="T30:T31"/>
    <mergeCell ref="U30:W31"/>
    <mergeCell ref="C30:G30"/>
    <mergeCell ref="H30:I31"/>
    <mergeCell ref="J30:J31"/>
    <mergeCell ref="K30:K31"/>
    <mergeCell ref="L30:L31"/>
    <mergeCell ref="M30:M31"/>
    <mergeCell ref="J32:J33"/>
    <mergeCell ref="K32:K33"/>
    <mergeCell ref="L32:L33"/>
    <mergeCell ref="U34:W35"/>
    <mergeCell ref="C34:G34"/>
    <mergeCell ref="U32:W33"/>
    <mergeCell ref="T16:T17"/>
    <mergeCell ref="T18:T19"/>
    <mergeCell ref="U18:W19"/>
    <mergeCell ref="X18:X19"/>
    <mergeCell ref="C19:G19"/>
    <mergeCell ref="C20:G20"/>
    <mergeCell ref="H20:I21"/>
    <mergeCell ref="J20:J21"/>
    <mergeCell ref="K20:K21"/>
    <mergeCell ref="L20:L21"/>
    <mergeCell ref="M20:M21"/>
    <mergeCell ref="N20:N21"/>
    <mergeCell ref="O20:P21"/>
    <mergeCell ref="Q20:Q21"/>
    <mergeCell ref="R20:S21"/>
    <mergeCell ref="T20:T21"/>
    <mergeCell ref="U20:W21"/>
    <mergeCell ref="X20:X21"/>
    <mergeCell ref="C21:G21"/>
    <mergeCell ref="K18:K19"/>
    <mergeCell ref="L18:L19"/>
    <mergeCell ref="M18:M19"/>
    <mergeCell ref="O16:P17"/>
    <mergeCell ref="Q16:Q17"/>
    <mergeCell ref="N16:N17"/>
    <mergeCell ref="L16:L17"/>
    <mergeCell ref="J16:J17"/>
    <mergeCell ref="R16:S17"/>
    <mergeCell ref="N18:N19"/>
    <mergeCell ref="O18:P19"/>
    <mergeCell ref="Q18:Q19"/>
    <mergeCell ref="R18:S19"/>
    <mergeCell ref="K16:K17"/>
    <mergeCell ref="M16:M17"/>
    <mergeCell ref="C16:G16"/>
    <mergeCell ref="C17:G17"/>
    <mergeCell ref="H16:I17"/>
    <mergeCell ref="B42:X42"/>
    <mergeCell ref="F49:X49"/>
    <mergeCell ref="F50:X50"/>
    <mergeCell ref="F51:X51"/>
    <mergeCell ref="U40:W40"/>
    <mergeCell ref="B41:X41"/>
    <mergeCell ref="N36:N37"/>
    <mergeCell ref="O36:P37"/>
    <mergeCell ref="Q36:Q37"/>
    <mergeCell ref="R36:S37"/>
    <mergeCell ref="Q38:Q39"/>
    <mergeCell ref="R38:S39"/>
    <mergeCell ref="T38:T39"/>
    <mergeCell ref="U38:W39"/>
    <mergeCell ref="T36:T37"/>
    <mergeCell ref="U36:W37"/>
    <mergeCell ref="U16:W17"/>
    <mergeCell ref="X16:X17"/>
    <mergeCell ref="C18:G18"/>
    <mergeCell ref="H18:I19"/>
    <mergeCell ref="J18:J19"/>
    <mergeCell ref="U15:X15"/>
    <mergeCell ref="R15:T15"/>
    <mergeCell ref="C9:E9"/>
    <mergeCell ref="F9:I9"/>
    <mergeCell ref="J9:M9"/>
    <mergeCell ref="O9:Q9"/>
    <mergeCell ref="R9:S9"/>
    <mergeCell ref="C11:E11"/>
    <mergeCell ref="F11:L11"/>
    <mergeCell ref="O11:Q11"/>
    <mergeCell ref="R11:X11"/>
    <mergeCell ref="H15:N15"/>
    <mergeCell ref="B15:G15"/>
    <mergeCell ref="O15:Q15"/>
    <mergeCell ref="O5:Q5"/>
    <mergeCell ref="R5:X5"/>
    <mergeCell ref="C7:E7"/>
    <mergeCell ref="F7:I7"/>
    <mergeCell ref="J7:M7"/>
    <mergeCell ref="O7:Q7"/>
    <mergeCell ref="R7:S7"/>
    <mergeCell ref="O13:Q13"/>
    <mergeCell ref="R13:X13"/>
    <mergeCell ref="B1:F1"/>
    <mergeCell ref="O1:Q1"/>
    <mergeCell ref="R1:X1"/>
    <mergeCell ref="O2:Q2"/>
    <mergeCell ref="R2:X2"/>
    <mergeCell ref="B3:K3"/>
    <mergeCell ref="R3:X3"/>
    <mergeCell ref="B4:K4"/>
    <mergeCell ref="O4:Q4"/>
    <mergeCell ref="R4:X4"/>
  </mergeCells>
  <phoneticPr fontId="2"/>
  <conditionalFormatting sqref="C16:C39">
    <cfRule type="expression" dxfId="116" priority="5">
      <formula>C16&lt;&gt;""</formula>
    </cfRule>
  </conditionalFormatting>
  <conditionalFormatting sqref="F7:H7 F9:H9 R11 R13 G14:J14">
    <cfRule type="expression" dxfId="115" priority="120">
      <formula>F7&lt;&gt;""</formula>
    </cfRule>
  </conditionalFormatting>
  <conditionalFormatting sqref="F11:H11">
    <cfRule type="expression" dxfId="114" priority="117">
      <formula>F11&lt;&gt;""</formula>
    </cfRule>
  </conditionalFormatting>
  <conditionalFormatting sqref="H16">
    <cfRule type="expression" dxfId="113" priority="4">
      <formula>H16&lt;&gt;""</formula>
    </cfRule>
  </conditionalFormatting>
  <conditionalFormatting sqref="H18">
    <cfRule type="expression" dxfId="112" priority="46">
      <formula>H18&lt;&gt;""</formula>
    </cfRule>
  </conditionalFormatting>
  <conditionalFormatting sqref="H20">
    <cfRule type="expression" dxfId="111" priority="42">
      <formula>H20&lt;&gt;""</formula>
    </cfRule>
  </conditionalFormatting>
  <conditionalFormatting sqref="H22">
    <cfRule type="expression" dxfId="110" priority="14">
      <formula>H22&lt;&gt;""</formula>
    </cfRule>
  </conditionalFormatting>
  <conditionalFormatting sqref="H24">
    <cfRule type="expression" dxfId="109" priority="10">
      <formula>H24&lt;&gt;""</formula>
    </cfRule>
  </conditionalFormatting>
  <conditionalFormatting sqref="H26">
    <cfRule type="expression" dxfId="108" priority="6">
      <formula>H26&lt;&gt;""</formula>
    </cfRule>
  </conditionalFormatting>
  <conditionalFormatting sqref="H28">
    <cfRule type="expression" dxfId="107" priority="18">
      <formula>H28&lt;&gt;""</formula>
    </cfRule>
  </conditionalFormatting>
  <conditionalFormatting sqref="H30">
    <cfRule type="expression" dxfId="106" priority="30">
      <formula>H30&lt;&gt;""</formula>
    </cfRule>
  </conditionalFormatting>
  <conditionalFormatting sqref="H32">
    <cfRule type="expression" dxfId="105" priority="26">
      <formula>H32&lt;&gt;""</formula>
    </cfRule>
  </conditionalFormatting>
  <conditionalFormatting sqref="H34">
    <cfRule type="expression" dxfId="104" priority="22">
      <formula>H34&lt;&gt;""</formula>
    </cfRule>
  </conditionalFormatting>
  <conditionalFormatting sqref="H36">
    <cfRule type="expression" dxfId="103" priority="38">
      <formula>H36&lt;&gt;""</formula>
    </cfRule>
  </conditionalFormatting>
  <conditionalFormatting sqref="H38">
    <cfRule type="expression" dxfId="102" priority="34">
      <formula>H38&lt;&gt;""</formula>
    </cfRule>
  </conditionalFormatting>
  <conditionalFormatting sqref="K16">
    <cfRule type="expression" dxfId="101" priority="2">
      <formula>K16&lt;&gt;""</formula>
    </cfRule>
  </conditionalFormatting>
  <conditionalFormatting sqref="K18">
    <cfRule type="expression" dxfId="100" priority="48">
      <formula>K18&lt;&gt;""</formula>
    </cfRule>
  </conditionalFormatting>
  <conditionalFormatting sqref="K20">
    <cfRule type="expression" dxfId="99" priority="44">
      <formula>K20&lt;&gt;""</formula>
    </cfRule>
  </conditionalFormatting>
  <conditionalFormatting sqref="K22">
    <cfRule type="expression" dxfId="98" priority="16">
      <formula>K22&lt;&gt;""</formula>
    </cfRule>
  </conditionalFormatting>
  <conditionalFormatting sqref="K24">
    <cfRule type="expression" dxfId="97" priority="12">
      <formula>K24&lt;&gt;""</formula>
    </cfRule>
  </conditionalFormatting>
  <conditionalFormatting sqref="K26">
    <cfRule type="expression" dxfId="96" priority="8">
      <formula>K26&lt;&gt;""</formula>
    </cfRule>
  </conditionalFormatting>
  <conditionalFormatting sqref="K28">
    <cfRule type="expression" dxfId="95" priority="20">
      <formula>K28&lt;&gt;""</formula>
    </cfRule>
  </conditionalFormatting>
  <conditionalFormatting sqref="K30">
    <cfRule type="expression" dxfId="94" priority="32">
      <formula>K30&lt;&gt;""</formula>
    </cfRule>
  </conditionalFormatting>
  <conditionalFormatting sqref="K32">
    <cfRule type="expression" dxfId="93" priority="28">
      <formula>K32&lt;&gt;""</formula>
    </cfRule>
  </conditionalFormatting>
  <conditionalFormatting sqref="K34">
    <cfRule type="expression" dxfId="92" priority="24">
      <formula>K34&lt;&gt;""</formula>
    </cfRule>
  </conditionalFormatting>
  <conditionalFormatting sqref="K36">
    <cfRule type="expression" dxfId="91" priority="40">
      <formula>K36&lt;&gt;""</formula>
    </cfRule>
  </conditionalFormatting>
  <conditionalFormatting sqref="K38">
    <cfRule type="expression" dxfId="90" priority="36">
      <formula>K38&lt;&gt;""</formula>
    </cfRule>
  </conditionalFormatting>
  <conditionalFormatting sqref="M16">
    <cfRule type="expression" dxfId="89" priority="3">
      <formula>M16&lt;&gt;""</formula>
    </cfRule>
  </conditionalFormatting>
  <conditionalFormatting sqref="M18">
    <cfRule type="expression" dxfId="88" priority="49">
      <formula>M18&lt;&gt;""</formula>
    </cfRule>
  </conditionalFormatting>
  <conditionalFormatting sqref="M20">
    <cfRule type="expression" dxfId="87" priority="45">
      <formula>M20&lt;&gt;""</formula>
    </cfRule>
  </conditionalFormatting>
  <conditionalFormatting sqref="M22">
    <cfRule type="expression" dxfId="86" priority="17">
      <formula>M22&lt;&gt;""</formula>
    </cfRule>
  </conditionalFormatting>
  <conditionalFormatting sqref="M24">
    <cfRule type="expression" dxfId="85" priority="13">
      <formula>M24&lt;&gt;""</formula>
    </cfRule>
  </conditionalFormatting>
  <conditionalFormatting sqref="M26">
    <cfRule type="expression" dxfId="84" priority="9">
      <formula>M26&lt;&gt;""</formula>
    </cfRule>
  </conditionalFormatting>
  <conditionalFormatting sqref="M28">
    <cfRule type="expression" dxfId="83" priority="21">
      <formula>M28&lt;&gt;""</formula>
    </cfRule>
  </conditionalFormatting>
  <conditionalFormatting sqref="M30">
    <cfRule type="expression" dxfId="82" priority="33">
      <formula>M30&lt;&gt;""</formula>
    </cfRule>
  </conditionalFormatting>
  <conditionalFormatting sqref="M32">
    <cfRule type="expression" dxfId="81" priority="29">
      <formula>M32&lt;&gt;""</formula>
    </cfRule>
  </conditionalFormatting>
  <conditionalFormatting sqref="M34">
    <cfRule type="expression" dxfId="80" priority="25">
      <formula>M34&lt;&gt;""</formula>
    </cfRule>
  </conditionalFormatting>
  <conditionalFormatting sqref="M36">
    <cfRule type="expression" dxfId="79" priority="41">
      <formula>M36&lt;&gt;""</formula>
    </cfRule>
  </conditionalFormatting>
  <conditionalFormatting sqref="M38">
    <cfRule type="expression" dxfId="78" priority="37">
      <formula>M38&lt;&gt;""</formula>
    </cfRule>
  </conditionalFormatting>
  <conditionalFormatting sqref="O14">
    <cfRule type="expression" dxfId="77" priority="119">
      <formula>O14&lt;&gt;""</formula>
    </cfRule>
  </conditionalFormatting>
  <conditionalFormatting sqref="Q14">
    <cfRule type="expression" dxfId="76" priority="118">
      <formula>Q14&lt;&gt;""</formula>
    </cfRule>
  </conditionalFormatting>
  <conditionalFormatting sqref="R16">
    <cfRule type="expression" dxfId="75" priority="1">
      <formula>R16&lt;&gt;""</formula>
    </cfRule>
  </conditionalFormatting>
  <conditionalFormatting sqref="R18">
    <cfRule type="expression" dxfId="74" priority="47">
      <formula>R18&lt;&gt;""</formula>
    </cfRule>
  </conditionalFormatting>
  <conditionalFormatting sqref="R20">
    <cfRule type="expression" dxfId="73" priority="43">
      <formula>R20&lt;&gt;""</formula>
    </cfRule>
  </conditionalFormatting>
  <conditionalFormatting sqref="R22">
    <cfRule type="expression" dxfId="72" priority="15">
      <formula>R22&lt;&gt;""</formula>
    </cfRule>
  </conditionalFormatting>
  <conditionalFormatting sqref="R24">
    <cfRule type="expression" dxfId="71" priority="11">
      <formula>R24&lt;&gt;""</formula>
    </cfRule>
  </conditionalFormatting>
  <conditionalFormatting sqref="R26">
    <cfRule type="expression" dxfId="70" priority="7">
      <formula>R26&lt;&gt;""</formula>
    </cfRule>
  </conditionalFormatting>
  <conditionalFormatting sqref="R28">
    <cfRule type="expression" dxfId="69" priority="19">
      <formula>R28&lt;&gt;""</formula>
    </cfRule>
  </conditionalFormatting>
  <conditionalFormatting sqref="R30">
    <cfRule type="expression" dxfId="68" priority="31">
      <formula>R30&lt;&gt;""</formula>
    </cfRule>
  </conditionalFormatting>
  <conditionalFormatting sqref="R32">
    <cfRule type="expression" dxfId="67" priority="27">
      <formula>R32&lt;&gt;""</formula>
    </cfRule>
  </conditionalFormatting>
  <conditionalFormatting sqref="R34">
    <cfRule type="expression" dxfId="66" priority="23">
      <formula>R34&lt;&gt;""</formula>
    </cfRule>
  </conditionalFormatting>
  <conditionalFormatting sqref="R36">
    <cfRule type="expression" dxfId="65" priority="39">
      <formula>R36&lt;&gt;""</formula>
    </cfRule>
  </conditionalFormatting>
  <conditionalFormatting sqref="R38">
    <cfRule type="expression" dxfId="64" priority="35">
      <formula>R38&lt;&gt;""</formula>
    </cfRule>
  </conditionalFormatting>
  <conditionalFormatting sqref="U7 U9">
    <cfRule type="expression" dxfId="63" priority="51">
      <formula>U7&lt;&gt;""</formula>
    </cfRule>
  </conditionalFormatting>
  <conditionalFormatting sqref="W7 W9">
    <cfRule type="expression" dxfId="62" priority="50">
      <formula>W7&lt;&gt;""</formula>
    </cfRule>
  </conditionalFormatting>
  <dataValidations count="5">
    <dataValidation type="list" allowBlank="1" showInputMessage="1" showErrorMessage="1" promptTitle="分区" prompt="リストより選択ください" sqref="F7:H7" xr:uid="{06B95653-C791-4D12-953C-9764803E0D82}">
      <formula1>"徳島第Ⅰ,徳島第Ⅱ,香川第Ⅰ,香川第Ⅱ,高知第Ⅰ,高知第Ⅱ,愛媛第Ⅰ,愛媛第Ⅱ"</formula1>
    </dataValidation>
    <dataValidation type="list" allowBlank="1" showInputMessage="1" showErrorMessage="1" promptTitle="月数" prompt="数字を選択ください" sqref="R18:S39" xr:uid="{1A2C2478-8CCD-48BB-A0B1-A490F0CAE473}">
      <formula1>"6,5,4,3,2,1,0"</formula1>
    </dataValidation>
    <dataValidation allowBlank="1" showInputMessage="1" showErrorMessage="1" promptTitle="新会員" prompt="フリガナを入力ください" sqref="C38:G38 C18:G18 C20:G20 C22:G22 C24:G24 C26:G26 C28:G28 C30:G30 C32:G32 C34:G34 C36:G36 C16:G16" xr:uid="{5B4A25CB-EF63-4144-8F7F-9DE382D9C1D7}"/>
    <dataValidation allowBlank="1" showInputMessage="1" showErrorMessage="1" promptTitle="新会員" prompt="お名前を入力ください" sqref="C19:G19 C21:G21 C23:G23 C25:G25 C27:G27 C29:G29 C31:G31 C33:G33 C35:G35 C37:G37 C39:G39" xr:uid="{820E8D23-7499-4BFB-9C76-559A9DD29F75}"/>
    <dataValidation allowBlank="1" showInputMessage="1" showErrorMessage="1" prompt="全角数字を入力ください" sqref="U7 U9 W7 W9" xr:uid="{955599B6-DC8B-4119-8472-7E02EEED8EE1}"/>
  </dataValidations>
  <hyperlinks>
    <hyperlink ref="R4" r:id="rId1" xr:uid="{B2980427-BED5-471E-B645-3B8B8EBFC435}"/>
  </hyperlinks>
  <printOptions horizontalCentered="1"/>
  <pageMargins left="0.19685039370078741" right="0.19685039370078741" top="0.39370078740157483" bottom="0.19685039370078741" header="0" footer="0"/>
  <pageSetup paperSize="9" scale="69" orientation="portrait" useFirstPageNumber="1" verticalDpi="4294967292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A524C-CBBE-4A3D-8830-3A96E834D039}">
  <sheetPr>
    <tabColor rgb="FF0000FF"/>
    <pageSetUpPr fitToPage="1"/>
  </sheetPr>
  <dimension ref="B1:Y41"/>
  <sheetViews>
    <sheetView showGridLines="0" view="pageBreakPreview" zoomScaleNormal="100" zoomScaleSheetLayoutView="100" workbookViewId="0">
      <selection activeCell="Z1" sqref="Z1"/>
    </sheetView>
  </sheetViews>
  <sheetFormatPr defaultColWidth="10.25" defaultRowHeight="24" customHeight="1"/>
  <cols>
    <col min="1" max="2" width="2.625" style="3" customWidth="1"/>
    <col min="3" max="15" width="5.125" style="3" customWidth="1"/>
    <col min="16" max="16" width="5.125" style="10" customWidth="1"/>
    <col min="17" max="18" width="5.125" style="3" customWidth="1"/>
    <col min="19" max="19" width="5.125" style="11" customWidth="1"/>
    <col min="20" max="20" width="5.125" style="3" customWidth="1"/>
    <col min="21" max="23" width="5.625" style="3" customWidth="1"/>
    <col min="24" max="24" width="5.125" style="3" customWidth="1"/>
    <col min="25" max="25" width="2.625" style="3" customWidth="1"/>
    <col min="26" max="29" width="10.25" style="3"/>
    <col min="30" max="33" width="5.125" style="3" customWidth="1"/>
    <col min="34" max="16384" width="10.25" style="3"/>
  </cols>
  <sheetData>
    <row r="1" spans="2:24" ht="24" customHeight="1" thickTop="1" thickBot="1">
      <c r="B1" s="216" t="s">
        <v>34</v>
      </c>
      <c r="C1" s="217"/>
      <c r="D1" s="217"/>
      <c r="E1" s="217"/>
      <c r="F1" s="218"/>
      <c r="G1" s="22"/>
      <c r="H1" s="23"/>
      <c r="I1" s="23"/>
      <c r="J1" s="23"/>
      <c r="K1" s="23"/>
      <c r="L1" s="4"/>
      <c r="O1" s="219" t="s">
        <v>43</v>
      </c>
      <c r="P1" s="220"/>
      <c r="Q1" s="220"/>
      <c r="R1" s="221" t="s">
        <v>67</v>
      </c>
      <c r="S1" s="221"/>
      <c r="T1" s="221"/>
      <c r="U1" s="221"/>
      <c r="V1" s="221"/>
      <c r="W1" s="221"/>
      <c r="X1" s="222"/>
    </row>
    <row r="2" spans="2:24" ht="24" customHeight="1" thickTop="1">
      <c r="O2" s="223" t="s">
        <v>47</v>
      </c>
      <c r="P2" s="223"/>
      <c r="Q2" s="223"/>
      <c r="R2" s="224" t="s">
        <v>35</v>
      </c>
      <c r="S2" s="224"/>
      <c r="T2" s="224"/>
      <c r="U2" s="224"/>
      <c r="V2" s="224"/>
      <c r="W2" s="224"/>
      <c r="X2" s="224"/>
    </row>
    <row r="3" spans="2:24" ht="24" customHeight="1">
      <c r="B3" s="225" t="s">
        <v>61</v>
      </c>
      <c r="C3" s="225"/>
      <c r="D3" s="225"/>
      <c r="E3" s="225"/>
      <c r="F3" s="225"/>
      <c r="G3" s="225"/>
      <c r="H3" s="225"/>
      <c r="I3" s="225"/>
      <c r="J3" s="225"/>
      <c r="K3" s="225"/>
      <c r="R3" s="226" t="s">
        <v>36</v>
      </c>
      <c r="S3" s="226"/>
      <c r="T3" s="226"/>
      <c r="U3" s="226"/>
      <c r="V3" s="226"/>
      <c r="W3" s="226"/>
      <c r="X3" s="226"/>
    </row>
    <row r="4" spans="2:24" ht="24" customHeight="1">
      <c r="B4" s="225" t="s">
        <v>65</v>
      </c>
      <c r="C4" s="225"/>
      <c r="D4" s="225"/>
      <c r="E4" s="225"/>
      <c r="F4" s="225"/>
      <c r="G4" s="225"/>
      <c r="H4" s="225"/>
      <c r="I4" s="225"/>
      <c r="J4" s="225"/>
      <c r="K4" s="225"/>
      <c r="O4" s="227" t="s">
        <v>37</v>
      </c>
      <c r="P4" s="227"/>
      <c r="Q4" s="227"/>
      <c r="R4" s="196" t="s">
        <v>38</v>
      </c>
      <c r="S4" s="196"/>
      <c r="T4" s="196"/>
      <c r="U4" s="196"/>
      <c r="V4" s="196"/>
      <c r="W4" s="196"/>
      <c r="X4" s="196"/>
    </row>
    <row r="5" spans="2:24" ht="24" customHeight="1">
      <c r="B5" s="14"/>
      <c r="N5" s="12"/>
      <c r="O5" s="227" t="s">
        <v>39</v>
      </c>
      <c r="P5" s="227"/>
      <c r="Q5" s="227"/>
      <c r="R5" s="226" t="s">
        <v>40</v>
      </c>
      <c r="S5" s="226"/>
      <c r="T5" s="226"/>
      <c r="U5" s="226"/>
      <c r="V5" s="226"/>
      <c r="W5" s="226"/>
      <c r="X5" s="226"/>
    </row>
    <row r="6" spans="2:24" ht="9.9499999999999993" customHeight="1">
      <c r="B6" s="11"/>
      <c r="C6" s="11"/>
      <c r="D6" s="11"/>
      <c r="E6" s="11"/>
      <c r="F6" s="11"/>
      <c r="G6" s="12"/>
      <c r="H6" s="12"/>
      <c r="I6" s="12"/>
      <c r="J6" s="12"/>
      <c r="K6" s="12"/>
      <c r="L6" s="12"/>
      <c r="M6" s="12"/>
      <c r="N6" s="12"/>
      <c r="O6" s="12"/>
    </row>
    <row r="7" spans="2:24" ht="24" customHeight="1" thickBot="1">
      <c r="B7" s="9"/>
      <c r="C7" s="228" t="s">
        <v>58</v>
      </c>
      <c r="D7" s="228"/>
      <c r="E7" s="228"/>
      <c r="F7" s="178"/>
      <c r="G7" s="178"/>
      <c r="H7" s="178"/>
      <c r="I7" s="178"/>
      <c r="J7" s="229" t="s">
        <v>41</v>
      </c>
      <c r="K7" s="229"/>
      <c r="L7" s="229"/>
      <c r="M7" s="229"/>
      <c r="O7" s="227" t="s">
        <v>44</v>
      </c>
      <c r="P7" s="227"/>
      <c r="Q7" s="227"/>
      <c r="R7" s="230" t="s">
        <v>68</v>
      </c>
      <c r="S7" s="230"/>
      <c r="T7" s="20" t="s">
        <v>0</v>
      </c>
      <c r="U7" s="51"/>
      <c r="V7" s="21" t="s">
        <v>1</v>
      </c>
      <c r="W7" s="51"/>
      <c r="X7" s="20" t="s">
        <v>2</v>
      </c>
    </row>
    <row r="8" spans="2:24" ht="9.9499999999999993" customHeight="1" thickTop="1">
      <c r="B8" s="11"/>
      <c r="C8" s="11"/>
      <c r="D8" s="11"/>
      <c r="E8" s="11"/>
      <c r="F8" s="24"/>
      <c r="G8" s="24"/>
      <c r="H8" s="24"/>
      <c r="I8" s="24"/>
      <c r="J8" s="26"/>
      <c r="K8" s="26"/>
      <c r="L8" s="26"/>
      <c r="M8" s="26"/>
      <c r="N8" s="12"/>
      <c r="O8" s="12"/>
      <c r="U8" s="52"/>
      <c r="W8" s="52"/>
    </row>
    <row r="9" spans="2:24" ht="24" customHeight="1" thickBot="1">
      <c r="B9" s="2"/>
      <c r="C9" s="228" t="s">
        <v>57</v>
      </c>
      <c r="D9" s="228"/>
      <c r="E9" s="228"/>
      <c r="F9" s="178"/>
      <c r="G9" s="178"/>
      <c r="H9" s="178"/>
      <c r="I9" s="178"/>
      <c r="J9" s="229" t="s">
        <v>3</v>
      </c>
      <c r="K9" s="229"/>
      <c r="L9" s="229"/>
      <c r="M9" s="229"/>
      <c r="O9" s="227" t="s">
        <v>62</v>
      </c>
      <c r="P9" s="227"/>
      <c r="Q9" s="227"/>
      <c r="R9" s="230" t="s">
        <v>68</v>
      </c>
      <c r="S9" s="230"/>
      <c r="T9" s="20" t="s">
        <v>0</v>
      </c>
      <c r="U9" s="51"/>
      <c r="V9" s="21" t="s">
        <v>1</v>
      </c>
      <c r="W9" s="51"/>
      <c r="X9" s="20" t="s">
        <v>2</v>
      </c>
    </row>
    <row r="10" spans="2:24" ht="9.9499999999999993" customHeight="1" thickTop="1">
      <c r="B10" s="11"/>
      <c r="C10" s="11"/>
      <c r="D10" s="11"/>
      <c r="E10" s="11"/>
      <c r="F10" s="25"/>
      <c r="G10" s="25"/>
      <c r="H10" s="25"/>
      <c r="I10" s="25"/>
      <c r="J10" s="25"/>
      <c r="K10" s="25"/>
      <c r="L10" s="25"/>
      <c r="M10" s="25"/>
      <c r="N10" s="12"/>
      <c r="O10" s="12"/>
    </row>
    <row r="11" spans="2:24" ht="24" customHeight="1" thickBot="1">
      <c r="B11" s="2"/>
      <c r="C11" s="227" t="s">
        <v>45</v>
      </c>
      <c r="D11" s="227"/>
      <c r="E11" s="227"/>
      <c r="F11" s="182"/>
      <c r="G11" s="182"/>
      <c r="H11" s="182"/>
      <c r="I11" s="182"/>
      <c r="J11" s="182"/>
      <c r="K11" s="182"/>
      <c r="L11" s="182"/>
      <c r="M11" s="25"/>
      <c r="O11" s="228" t="s">
        <v>59</v>
      </c>
      <c r="P11" s="228"/>
      <c r="Q11" s="228"/>
      <c r="R11" s="178"/>
      <c r="S11" s="178"/>
      <c r="T11" s="178"/>
      <c r="U11" s="178"/>
      <c r="V11" s="178"/>
      <c r="W11" s="178"/>
      <c r="X11" s="178"/>
    </row>
    <row r="12" spans="2:24" ht="9.9499999999999993" customHeight="1" thickTop="1">
      <c r="B12" s="11"/>
      <c r="C12" s="11"/>
      <c r="D12" s="11"/>
      <c r="E12" s="11"/>
      <c r="F12" s="11"/>
      <c r="G12" s="12"/>
      <c r="H12" s="12"/>
      <c r="I12" s="12"/>
      <c r="J12" s="12"/>
      <c r="K12" s="12"/>
      <c r="L12" s="12"/>
      <c r="M12" s="12"/>
      <c r="N12" s="12"/>
      <c r="O12" s="12"/>
      <c r="R12" s="27"/>
      <c r="S12" s="27"/>
      <c r="T12" s="27"/>
      <c r="U12" s="27"/>
      <c r="V12" s="27"/>
      <c r="W12" s="27"/>
      <c r="X12" s="27"/>
    </row>
    <row r="13" spans="2:24" ht="24" customHeight="1" thickBot="1">
      <c r="B13" s="2"/>
      <c r="N13" s="13"/>
      <c r="O13" s="228" t="s">
        <v>60</v>
      </c>
      <c r="P13" s="228"/>
      <c r="Q13" s="228"/>
      <c r="R13" s="178"/>
      <c r="S13" s="178"/>
      <c r="T13" s="178"/>
      <c r="U13" s="178"/>
      <c r="V13" s="178"/>
      <c r="W13" s="178"/>
      <c r="X13" s="178"/>
    </row>
    <row r="14" spans="2:24" ht="27" customHeight="1" thickTop="1" thickBot="1">
      <c r="B14" s="11"/>
      <c r="C14" s="11"/>
      <c r="D14" s="11"/>
      <c r="E14" s="11"/>
      <c r="F14" s="11"/>
      <c r="G14" s="12"/>
      <c r="H14" s="12"/>
      <c r="I14" s="12"/>
      <c r="J14" s="12"/>
      <c r="K14" s="12"/>
      <c r="L14" s="12"/>
      <c r="M14" s="12"/>
      <c r="N14" s="12"/>
      <c r="O14" s="12"/>
    </row>
    <row r="15" spans="2:24" ht="27" customHeight="1" thickTop="1" thickBot="1">
      <c r="B15" s="15"/>
      <c r="C15" s="326" t="s">
        <v>4</v>
      </c>
      <c r="D15" s="326"/>
      <c r="E15" s="326"/>
      <c r="F15" s="326"/>
      <c r="G15" s="326"/>
      <c r="H15" s="326"/>
      <c r="I15" s="326"/>
      <c r="J15" s="326"/>
      <c r="K15" s="326"/>
      <c r="L15" s="326"/>
      <c r="M15" s="327"/>
      <c r="N15" s="328" t="s">
        <v>5</v>
      </c>
      <c r="O15" s="326"/>
      <c r="P15" s="326"/>
      <c r="Q15" s="326"/>
      <c r="R15" s="326"/>
      <c r="S15" s="329"/>
      <c r="T15" s="327"/>
      <c r="U15" s="331" t="s">
        <v>6</v>
      </c>
      <c r="V15" s="332"/>
      <c r="W15" s="332"/>
      <c r="X15" s="333"/>
    </row>
    <row r="16" spans="2:24" ht="27" customHeight="1" thickTop="1" thickBot="1">
      <c r="B16" s="16"/>
      <c r="C16" s="149" t="s">
        <v>32</v>
      </c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10" t="s">
        <v>7</v>
      </c>
      <c r="O16" s="167" t="s">
        <v>18</v>
      </c>
      <c r="P16" s="167"/>
      <c r="Q16" s="167"/>
      <c r="R16" s="111" t="s">
        <v>8</v>
      </c>
      <c r="S16" s="112"/>
      <c r="T16" s="113" t="s">
        <v>9</v>
      </c>
      <c r="U16" s="156">
        <f>SUM($O$16*$S$16)</f>
        <v>0</v>
      </c>
      <c r="V16" s="156"/>
      <c r="W16" s="156"/>
      <c r="X16" s="114" t="s">
        <v>10</v>
      </c>
    </row>
    <row r="17" spans="2:24" ht="27" customHeight="1" thickTop="1">
      <c r="B17" s="28"/>
      <c r="C17" s="204" t="s">
        <v>63</v>
      </c>
      <c r="D17" s="204"/>
      <c r="E17" s="204"/>
      <c r="F17" s="204"/>
      <c r="G17" s="204"/>
      <c r="H17" s="204"/>
      <c r="I17" s="204"/>
      <c r="J17" s="204"/>
      <c r="K17" s="204"/>
      <c r="L17" s="204"/>
      <c r="M17" s="205"/>
      <c r="N17" s="166" t="s">
        <v>7</v>
      </c>
      <c r="O17" s="167" t="s">
        <v>26</v>
      </c>
      <c r="P17" s="167"/>
      <c r="Q17" s="167"/>
      <c r="R17" s="168" t="s">
        <v>8</v>
      </c>
      <c r="S17" s="334">
        <f>S16-2</f>
        <v>-2</v>
      </c>
      <c r="T17" s="171" t="s">
        <v>9</v>
      </c>
      <c r="U17" s="156">
        <f>SUM($O$17*$S$17)</f>
        <v>-1000</v>
      </c>
      <c r="V17" s="156"/>
      <c r="W17" s="156"/>
      <c r="X17" s="163" t="s">
        <v>10</v>
      </c>
    </row>
    <row r="18" spans="2:24" ht="27" customHeight="1">
      <c r="B18" s="29"/>
      <c r="C18" s="164" t="s">
        <v>64</v>
      </c>
      <c r="D18" s="164"/>
      <c r="E18" s="164"/>
      <c r="F18" s="164"/>
      <c r="G18" s="164"/>
      <c r="H18" s="164"/>
      <c r="I18" s="164"/>
      <c r="J18" s="164"/>
      <c r="K18" s="164"/>
      <c r="L18" s="164"/>
      <c r="M18" s="165"/>
      <c r="N18" s="166"/>
      <c r="O18" s="167"/>
      <c r="P18" s="167"/>
      <c r="Q18" s="167"/>
      <c r="R18" s="168"/>
      <c r="S18" s="335"/>
      <c r="T18" s="171"/>
      <c r="U18" s="156"/>
      <c r="V18" s="156"/>
      <c r="W18" s="156"/>
      <c r="X18" s="163"/>
    </row>
    <row r="19" spans="2:24" ht="27" customHeight="1">
      <c r="B19" s="17"/>
      <c r="C19" s="149" t="s">
        <v>11</v>
      </c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10" t="s">
        <v>7</v>
      </c>
      <c r="O19" s="167" t="s">
        <v>12</v>
      </c>
      <c r="P19" s="167"/>
      <c r="Q19" s="167"/>
      <c r="R19" s="111" t="s">
        <v>8</v>
      </c>
      <c r="S19" s="123">
        <f>$S$16</f>
        <v>0</v>
      </c>
      <c r="T19" s="113" t="s">
        <v>9</v>
      </c>
      <c r="U19" s="156">
        <f>SUM($O$19*$S$19)</f>
        <v>0</v>
      </c>
      <c r="V19" s="156"/>
      <c r="W19" s="156"/>
      <c r="X19" s="114" t="s">
        <v>10</v>
      </c>
    </row>
    <row r="20" spans="2:24" ht="27" customHeight="1">
      <c r="B20" s="17"/>
      <c r="C20" s="149" t="s">
        <v>13</v>
      </c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10" t="s">
        <v>7</v>
      </c>
      <c r="O20" s="167" t="s">
        <v>24</v>
      </c>
      <c r="P20" s="167"/>
      <c r="Q20" s="167"/>
      <c r="R20" s="111" t="s">
        <v>8</v>
      </c>
      <c r="S20" s="123">
        <f>$S$16</f>
        <v>0</v>
      </c>
      <c r="T20" s="113" t="s">
        <v>9</v>
      </c>
      <c r="U20" s="156">
        <f>SUM($O$20*$S$20)</f>
        <v>0</v>
      </c>
      <c r="V20" s="156"/>
      <c r="W20" s="156"/>
      <c r="X20" s="114" t="s">
        <v>10</v>
      </c>
    </row>
    <row r="21" spans="2:24" ht="27" customHeight="1">
      <c r="B21" s="17"/>
      <c r="C21" s="149" t="s">
        <v>14</v>
      </c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10" t="s">
        <v>0</v>
      </c>
      <c r="O21" s="167" t="s">
        <v>30</v>
      </c>
      <c r="P21" s="167"/>
      <c r="Q21" s="167"/>
      <c r="R21" s="111" t="s">
        <v>8</v>
      </c>
      <c r="S21" s="123">
        <f t="shared" ref="S21:S23" si="0">$S$16</f>
        <v>0</v>
      </c>
      <c r="T21" s="113" t="s">
        <v>9</v>
      </c>
      <c r="U21" s="156">
        <f>SUM($O$21*$S$21)</f>
        <v>0</v>
      </c>
      <c r="V21" s="156"/>
      <c r="W21" s="156"/>
      <c r="X21" s="114" t="s">
        <v>10</v>
      </c>
    </row>
    <row r="22" spans="2:24" ht="27" customHeight="1">
      <c r="B22" s="17"/>
      <c r="C22" s="149" t="s">
        <v>69</v>
      </c>
      <c r="D22" s="149"/>
      <c r="E22" s="149"/>
      <c r="F22" s="149"/>
      <c r="G22" s="149"/>
      <c r="H22" s="149"/>
      <c r="I22" s="149"/>
      <c r="J22" s="149"/>
      <c r="K22" s="149"/>
      <c r="L22" s="149"/>
      <c r="M22" s="150"/>
      <c r="N22" s="157" t="s">
        <v>102</v>
      </c>
      <c r="O22" s="158"/>
      <c r="P22" s="158"/>
      <c r="Q22" s="158"/>
      <c r="R22" s="158"/>
      <c r="S22" s="158"/>
      <c r="T22" s="159"/>
      <c r="U22" s="336"/>
      <c r="V22" s="156"/>
      <c r="W22" s="156"/>
      <c r="X22" s="114"/>
    </row>
    <row r="23" spans="2:24" ht="27" customHeight="1">
      <c r="B23" s="17"/>
      <c r="C23" s="149" t="s">
        <v>71</v>
      </c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10" t="s">
        <v>7</v>
      </c>
      <c r="O23" s="167" t="s">
        <v>23</v>
      </c>
      <c r="P23" s="167"/>
      <c r="Q23" s="167"/>
      <c r="R23" s="111" t="s">
        <v>8</v>
      </c>
      <c r="S23" s="123">
        <f t="shared" si="0"/>
        <v>0</v>
      </c>
      <c r="T23" s="113" t="s">
        <v>9</v>
      </c>
      <c r="U23" s="156">
        <f>SUM($O$23*$S$23)</f>
        <v>0</v>
      </c>
      <c r="V23" s="156"/>
      <c r="W23" s="156"/>
      <c r="X23" s="114" t="s">
        <v>10</v>
      </c>
    </row>
    <row r="24" spans="2:24" ht="27" customHeight="1">
      <c r="B24" s="17"/>
      <c r="C24" s="149" t="s">
        <v>29</v>
      </c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57" t="s">
        <v>102</v>
      </c>
      <c r="O24" s="158"/>
      <c r="P24" s="158"/>
      <c r="Q24" s="158"/>
      <c r="R24" s="158"/>
      <c r="S24" s="158"/>
      <c r="T24" s="159"/>
      <c r="U24" s="156"/>
      <c r="V24" s="156"/>
      <c r="W24" s="156"/>
      <c r="X24" s="114"/>
    </row>
    <row r="25" spans="2:24" ht="27" customHeight="1">
      <c r="B25" s="17"/>
      <c r="C25" s="149" t="s">
        <v>16</v>
      </c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57" t="s">
        <v>27</v>
      </c>
      <c r="O25" s="158"/>
      <c r="P25" s="158"/>
      <c r="Q25" s="158"/>
      <c r="R25" s="158"/>
      <c r="S25" s="158"/>
      <c r="T25" s="159"/>
      <c r="U25" s="156"/>
      <c r="V25" s="156"/>
      <c r="W25" s="156"/>
      <c r="X25" s="114"/>
    </row>
    <row r="26" spans="2:24" ht="27" customHeight="1" thickBot="1">
      <c r="B26" s="18"/>
      <c r="C26" s="155" t="s">
        <v>17</v>
      </c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92" t="s">
        <v>27</v>
      </c>
      <c r="O26" s="193"/>
      <c r="P26" s="193"/>
      <c r="Q26" s="193"/>
      <c r="R26" s="193"/>
      <c r="S26" s="193"/>
      <c r="T26" s="194"/>
      <c r="U26" s="191"/>
      <c r="V26" s="191"/>
      <c r="W26" s="191"/>
      <c r="X26" s="115"/>
    </row>
    <row r="27" spans="2:24" ht="27" customHeight="1" thickTop="1" thickBot="1">
      <c r="B27" s="338" t="s">
        <v>72</v>
      </c>
      <c r="C27" s="339"/>
      <c r="D27" s="339"/>
      <c r="E27" s="339"/>
      <c r="F27" s="339"/>
      <c r="G27" s="339"/>
      <c r="H27" s="339"/>
      <c r="I27" s="339"/>
      <c r="J27" s="339"/>
      <c r="K27" s="339"/>
      <c r="L27" s="339"/>
      <c r="M27" s="339"/>
      <c r="N27" s="339"/>
      <c r="O27" s="339"/>
      <c r="P27" s="339"/>
      <c r="Q27" s="339"/>
      <c r="R27" s="339"/>
      <c r="S27" s="339"/>
      <c r="T27" s="340"/>
      <c r="U27" s="341">
        <f>SUM($U$16:$W$26)</f>
        <v>-1000</v>
      </c>
      <c r="V27" s="342"/>
      <c r="W27" s="342"/>
      <c r="X27" s="50" t="s">
        <v>10</v>
      </c>
    </row>
    <row r="28" spans="2:24" ht="27" customHeight="1" thickTop="1">
      <c r="B28" s="330" t="s">
        <v>73</v>
      </c>
      <c r="C28" s="330"/>
      <c r="D28" s="330"/>
      <c r="E28" s="330"/>
      <c r="F28" s="330"/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</row>
    <row r="29" spans="2:24" ht="27" customHeight="1">
      <c r="B29" s="337" t="s">
        <v>74</v>
      </c>
      <c r="C29" s="337"/>
      <c r="D29" s="337"/>
      <c r="E29" s="337"/>
      <c r="F29" s="337"/>
      <c r="G29" s="337"/>
      <c r="H29" s="337"/>
      <c r="I29" s="337"/>
      <c r="J29" s="337"/>
      <c r="K29" s="337"/>
      <c r="L29" s="337"/>
      <c r="M29" s="337"/>
      <c r="N29" s="337"/>
      <c r="O29" s="337"/>
      <c r="P29" s="337"/>
      <c r="Q29" s="337"/>
      <c r="R29" s="337"/>
      <c r="S29" s="337"/>
      <c r="T29" s="337"/>
      <c r="U29" s="337"/>
      <c r="V29" s="337"/>
      <c r="W29" s="337"/>
      <c r="X29" s="337"/>
    </row>
    <row r="30" spans="2:24" ht="9.9499999999999993" customHeight="1" thickBot="1">
      <c r="B30" s="11"/>
      <c r="C30" s="11"/>
      <c r="D30" s="11"/>
      <c r="E30" s="11"/>
      <c r="F30" s="11"/>
      <c r="G30" s="12"/>
      <c r="H30" s="12"/>
      <c r="I30" s="12"/>
      <c r="J30" s="12"/>
      <c r="K30" s="12"/>
      <c r="L30" s="12"/>
      <c r="M30" s="12"/>
      <c r="N30" s="12"/>
      <c r="O30" s="12"/>
      <c r="R30" s="27"/>
      <c r="S30" s="27"/>
      <c r="T30" s="27"/>
      <c r="U30" s="27"/>
      <c r="V30" s="27"/>
      <c r="W30" s="27"/>
      <c r="X30" s="27"/>
    </row>
    <row r="31" spans="2:24" ht="12" customHeight="1" thickTop="1">
      <c r="B31" s="30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2"/>
      <c r="Q31" s="33"/>
      <c r="R31" s="33"/>
      <c r="S31" s="34"/>
      <c r="T31" s="34"/>
      <c r="U31" s="35"/>
      <c r="V31" s="35"/>
      <c r="W31" s="35"/>
      <c r="X31" s="36"/>
    </row>
    <row r="32" spans="2:24" ht="12" customHeight="1">
      <c r="B32" s="37"/>
      <c r="C32" s="38"/>
      <c r="D32" s="38"/>
      <c r="E32" s="38"/>
      <c r="F32" s="247" t="s">
        <v>92</v>
      </c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8"/>
    </row>
    <row r="33" spans="2:25" ht="24" customHeight="1">
      <c r="B33" s="39"/>
      <c r="C33" s="321" t="s">
        <v>53</v>
      </c>
      <c r="D33" s="321"/>
      <c r="E33" s="321"/>
      <c r="F33" s="249" t="s">
        <v>56</v>
      </c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50"/>
    </row>
    <row r="34" spans="2:25" ht="12" customHeight="1">
      <c r="B34" s="41"/>
      <c r="C34" s="42"/>
      <c r="D34" s="42"/>
      <c r="E34" s="42"/>
      <c r="F34" s="251" t="s">
        <v>93</v>
      </c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  <c r="V34" s="251"/>
      <c r="W34" s="251"/>
      <c r="X34" s="252"/>
      <c r="Y34" s="7"/>
    </row>
    <row r="35" spans="2:25" ht="24" customHeight="1">
      <c r="B35" s="41"/>
      <c r="C35" s="321" t="s">
        <v>54</v>
      </c>
      <c r="D35" s="321"/>
      <c r="E35" s="321"/>
      <c r="F35" s="249" t="s">
        <v>55</v>
      </c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50"/>
    </row>
    <row r="36" spans="2:25" ht="21" customHeight="1">
      <c r="B36" s="41"/>
      <c r="C36" s="322" t="s">
        <v>89</v>
      </c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  <c r="T36" s="322"/>
      <c r="U36" s="322"/>
      <c r="V36" s="322"/>
      <c r="W36" s="322"/>
      <c r="X36" s="40"/>
    </row>
    <row r="37" spans="2:25" ht="21" customHeight="1">
      <c r="B37" s="41"/>
      <c r="C37" s="322" t="s">
        <v>107</v>
      </c>
      <c r="D37" s="322"/>
      <c r="E37" s="322"/>
      <c r="F37" s="322"/>
      <c r="G37" s="322"/>
      <c r="H37" s="322"/>
      <c r="I37" s="322"/>
      <c r="J37" s="322"/>
      <c r="K37" s="322"/>
      <c r="L37" s="322"/>
      <c r="M37" s="322"/>
      <c r="N37" s="322"/>
      <c r="O37" s="322"/>
      <c r="P37" s="322"/>
      <c r="Q37" s="322"/>
      <c r="R37" s="322"/>
      <c r="S37" s="322"/>
      <c r="T37" s="322"/>
      <c r="U37" s="322"/>
      <c r="V37" s="322"/>
      <c r="W37" s="322"/>
      <c r="X37" s="40"/>
    </row>
    <row r="38" spans="2:25" ht="21" customHeight="1">
      <c r="B38" s="41"/>
      <c r="C38" s="322" t="s">
        <v>90</v>
      </c>
      <c r="D38" s="322"/>
      <c r="E38" s="322"/>
      <c r="F38" s="322"/>
      <c r="G38" s="322"/>
      <c r="H38" s="322"/>
      <c r="I38" s="322"/>
      <c r="J38" s="322"/>
      <c r="K38" s="322"/>
      <c r="L38" s="322"/>
      <c r="M38" s="322"/>
      <c r="N38" s="322"/>
      <c r="O38" s="322"/>
      <c r="P38" s="322"/>
      <c r="Q38" s="322"/>
      <c r="R38" s="322"/>
      <c r="S38" s="322"/>
      <c r="T38" s="322"/>
      <c r="U38" s="322"/>
      <c r="V38" s="322"/>
      <c r="W38" s="322"/>
      <c r="X38" s="40"/>
    </row>
    <row r="39" spans="2:25" ht="21" customHeight="1">
      <c r="B39" s="41"/>
      <c r="C39" s="322" t="s">
        <v>91</v>
      </c>
      <c r="D39" s="322"/>
      <c r="E39" s="322"/>
      <c r="F39" s="322"/>
      <c r="G39" s="322"/>
      <c r="H39" s="322"/>
      <c r="I39" s="322"/>
      <c r="J39" s="322"/>
      <c r="K39" s="322"/>
      <c r="L39" s="322"/>
      <c r="M39" s="322"/>
      <c r="N39" s="322"/>
      <c r="O39" s="322"/>
      <c r="P39" s="322"/>
      <c r="Q39" s="322"/>
      <c r="R39" s="322"/>
      <c r="S39" s="322"/>
      <c r="T39" s="322"/>
      <c r="U39" s="322"/>
      <c r="V39" s="322"/>
      <c r="W39" s="322"/>
      <c r="X39" s="40"/>
    </row>
    <row r="40" spans="2:25" ht="9.9499999999999993" customHeight="1" thickBot="1">
      <c r="B40" s="43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5"/>
      <c r="Q40" s="46"/>
      <c r="R40" s="46"/>
      <c r="S40" s="47"/>
      <c r="T40" s="47"/>
      <c r="U40" s="48"/>
      <c r="V40" s="48"/>
      <c r="W40" s="48"/>
      <c r="X40" s="49"/>
    </row>
    <row r="41" spans="2:25" ht="10.5" customHeight="1" thickTop="1">
      <c r="B41" s="1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5"/>
      <c r="Q41" s="6"/>
      <c r="R41" s="6"/>
      <c r="S41" s="19"/>
      <c r="T41" s="19"/>
      <c r="U41" s="8"/>
      <c r="V41" s="8"/>
      <c r="W41" s="8"/>
      <c r="X41" s="4"/>
    </row>
  </sheetData>
  <sheetProtection selectLockedCells="1"/>
  <mergeCells count="81">
    <mergeCell ref="N26:T26"/>
    <mergeCell ref="C36:W36"/>
    <mergeCell ref="C37:W37"/>
    <mergeCell ref="C38:W38"/>
    <mergeCell ref="C39:W39"/>
    <mergeCell ref="C33:E33"/>
    <mergeCell ref="F33:X33"/>
    <mergeCell ref="F34:X34"/>
    <mergeCell ref="C35:E35"/>
    <mergeCell ref="F35:X35"/>
    <mergeCell ref="F32:X32"/>
    <mergeCell ref="B29:X29"/>
    <mergeCell ref="C26:M26"/>
    <mergeCell ref="U26:W26"/>
    <mergeCell ref="B27:T27"/>
    <mergeCell ref="U27:W27"/>
    <mergeCell ref="N22:T22"/>
    <mergeCell ref="U25:W25"/>
    <mergeCell ref="C23:M23"/>
    <mergeCell ref="O23:Q23"/>
    <mergeCell ref="U23:W23"/>
    <mergeCell ref="C22:M22"/>
    <mergeCell ref="U22:W22"/>
    <mergeCell ref="N24:T24"/>
    <mergeCell ref="C24:M24"/>
    <mergeCell ref="U24:W24"/>
    <mergeCell ref="C25:M25"/>
    <mergeCell ref="N25:T25"/>
    <mergeCell ref="C20:M20"/>
    <mergeCell ref="O20:Q20"/>
    <mergeCell ref="U20:W20"/>
    <mergeCell ref="C21:M21"/>
    <mergeCell ref="U21:W21"/>
    <mergeCell ref="O21:Q21"/>
    <mergeCell ref="B28:X28"/>
    <mergeCell ref="U15:X15"/>
    <mergeCell ref="U17:W18"/>
    <mergeCell ref="X17:X18"/>
    <mergeCell ref="C18:M18"/>
    <mergeCell ref="C19:M19"/>
    <mergeCell ref="O19:Q19"/>
    <mergeCell ref="U19:W19"/>
    <mergeCell ref="C17:M17"/>
    <mergeCell ref="N17:N18"/>
    <mergeCell ref="O17:Q18"/>
    <mergeCell ref="R17:R18"/>
    <mergeCell ref="S17:S18"/>
    <mergeCell ref="T17:T18"/>
    <mergeCell ref="C16:M16"/>
    <mergeCell ref="O16:Q16"/>
    <mergeCell ref="U16:W16"/>
    <mergeCell ref="O13:Q13"/>
    <mergeCell ref="R13:X13"/>
    <mergeCell ref="C9:E9"/>
    <mergeCell ref="F9:I9"/>
    <mergeCell ref="J9:M9"/>
    <mergeCell ref="O9:Q9"/>
    <mergeCell ref="R9:S9"/>
    <mergeCell ref="C15:M15"/>
    <mergeCell ref="N15:T15"/>
    <mergeCell ref="C11:E11"/>
    <mergeCell ref="F11:L11"/>
    <mergeCell ref="O11:Q11"/>
    <mergeCell ref="R11:X11"/>
    <mergeCell ref="B4:K4"/>
    <mergeCell ref="O4:Q4"/>
    <mergeCell ref="R4:X4"/>
    <mergeCell ref="O5:Q5"/>
    <mergeCell ref="R5:X5"/>
    <mergeCell ref="C7:E7"/>
    <mergeCell ref="F7:I7"/>
    <mergeCell ref="J7:M7"/>
    <mergeCell ref="O7:Q7"/>
    <mergeCell ref="R7:S7"/>
    <mergeCell ref="B3:K3"/>
    <mergeCell ref="R3:X3"/>
    <mergeCell ref="B1:F1"/>
    <mergeCell ref="O1:Q1"/>
    <mergeCell ref="R1:X1"/>
    <mergeCell ref="O2:Q2"/>
    <mergeCell ref="R2:X2"/>
  </mergeCells>
  <phoneticPr fontId="2"/>
  <conditionalFormatting sqref="F7:H7 F9:H9 R11 R13 G14:J14">
    <cfRule type="expression" dxfId="61" priority="10">
      <formula>F7&lt;&gt;""</formula>
    </cfRule>
  </conditionalFormatting>
  <conditionalFormatting sqref="F11:H11">
    <cfRule type="expression" dxfId="60" priority="7">
      <formula>F11&lt;&gt;""</formula>
    </cfRule>
  </conditionalFormatting>
  <conditionalFormatting sqref="O14">
    <cfRule type="expression" dxfId="59" priority="9">
      <formula>O14&lt;&gt;""</formula>
    </cfRule>
  </conditionalFormatting>
  <conditionalFormatting sqref="Q14">
    <cfRule type="expression" dxfId="58" priority="8">
      <formula>Q14&lt;&gt;""</formula>
    </cfRule>
  </conditionalFormatting>
  <conditionalFormatting sqref="S16:S17">
    <cfRule type="expression" dxfId="57" priority="1">
      <formula>S16&lt;&gt;""</formula>
    </cfRule>
  </conditionalFormatting>
  <conditionalFormatting sqref="U7 U9">
    <cfRule type="expression" dxfId="56" priority="6">
      <formula>U7&lt;&gt;""</formula>
    </cfRule>
  </conditionalFormatting>
  <conditionalFormatting sqref="W7 W9">
    <cfRule type="expression" dxfId="55" priority="2">
      <formula>W7&lt;&gt;""</formula>
    </cfRule>
  </conditionalFormatting>
  <dataValidations count="4">
    <dataValidation type="list" allowBlank="1" showInputMessage="1" showErrorMessage="1" promptTitle="分区" prompt="リストより選択ください" sqref="F7:H7" xr:uid="{6627D4A1-8C61-4E5A-B777-5A75BDABB68E}">
      <formula1>"徳島第Ⅰ,徳島第Ⅱ,香川第Ⅰ,香川第Ⅱ,高知第Ⅰ,高知第Ⅱ,愛媛第Ⅰ,愛媛第Ⅱ"</formula1>
    </dataValidation>
    <dataValidation allowBlank="1" showInputMessage="1" showErrorMessage="1" prompt="1月1日付会員数を入力ください" sqref="S16" xr:uid="{F4161FE2-EE63-48BF-A307-06DBAD7E1AE5}"/>
    <dataValidation allowBlank="1" showInputMessage="1" showErrorMessage="1" prompt="全角数字を入力ください" sqref="U7 U9 W7 W9" xr:uid="{6A3382E1-C3C3-429E-B4E7-922518051CBD}"/>
    <dataValidation allowBlank="1" showInputMessage="1" showErrorMessage="1" prompt="上記「赤枠」に1月1日付会員数を入力ください" sqref="S19:S21 S23" xr:uid="{F9706005-B491-4A7A-90F8-439922CC0DAD}"/>
  </dataValidations>
  <hyperlinks>
    <hyperlink ref="R4" r:id="rId1" xr:uid="{F49838EF-A6CC-4D7A-8E32-7ECF6C565B0C}"/>
  </hyperlinks>
  <printOptions horizontalCentered="1"/>
  <pageMargins left="0.19685039370078741" right="0.19685039370078741" top="0.39370078740157483" bottom="0.19685039370078741" header="0" footer="0"/>
  <pageSetup paperSize="9" scale="75" orientation="portrait" useFirstPageNumber="1" verticalDpi="4294967292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1303A-270C-474A-AFB3-DB8E24B37069}">
  <sheetPr>
    <tabColor rgb="FFCCECFF"/>
    <pageSetUpPr fitToPage="1"/>
  </sheetPr>
  <dimension ref="B1:Y58"/>
  <sheetViews>
    <sheetView showGridLines="0" view="pageBreakPreview" zoomScaleNormal="100" zoomScaleSheetLayoutView="100" workbookViewId="0">
      <selection activeCell="Z1" sqref="Z1"/>
    </sheetView>
  </sheetViews>
  <sheetFormatPr defaultColWidth="10.25" defaultRowHeight="24" customHeight="1"/>
  <cols>
    <col min="1" max="2" width="2.625" style="3" customWidth="1"/>
    <col min="3" max="15" width="5.125" style="3" customWidth="1"/>
    <col min="16" max="16" width="5.125" style="10" customWidth="1"/>
    <col min="17" max="18" width="5.125" style="3" customWidth="1"/>
    <col min="19" max="19" width="5.125" style="11" customWidth="1"/>
    <col min="20" max="20" width="5.125" style="3" customWidth="1"/>
    <col min="21" max="23" width="5.625" style="3" customWidth="1"/>
    <col min="24" max="24" width="5.125" style="3" customWidth="1"/>
    <col min="25" max="25" width="2.625" style="3" customWidth="1"/>
    <col min="26" max="29" width="10.25" style="3"/>
    <col min="30" max="33" width="5.125" style="3" customWidth="1"/>
    <col min="34" max="16384" width="10.25" style="3"/>
  </cols>
  <sheetData>
    <row r="1" spans="2:24" ht="24" customHeight="1" thickTop="1" thickBot="1">
      <c r="B1" s="216" t="s">
        <v>34</v>
      </c>
      <c r="C1" s="217"/>
      <c r="D1" s="217"/>
      <c r="E1" s="217"/>
      <c r="F1" s="218"/>
      <c r="G1" s="22"/>
      <c r="H1" s="23"/>
      <c r="I1" s="23"/>
      <c r="J1" s="23"/>
      <c r="K1" s="23"/>
      <c r="L1" s="4"/>
      <c r="O1" s="219" t="s">
        <v>43</v>
      </c>
      <c r="P1" s="220"/>
      <c r="Q1" s="220"/>
      <c r="R1" s="221" t="s">
        <v>103</v>
      </c>
      <c r="S1" s="221"/>
      <c r="T1" s="221"/>
      <c r="U1" s="221"/>
      <c r="V1" s="221"/>
      <c r="W1" s="221"/>
      <c r="X1" s="222"/>
    </row>
    <row r="2" spans="2:24" ht="24" customHeight="1" thickTop="1">
      <c r="O2" s="223" t="s">
        <v>47</v>
      </c>
      <c r="P2" s="223"/>
      <c r="Q2" s="223"/>
      <c r="R2" s="224" t="s">
        <v>35</v>
      </c>
      <c r="S2" s="224"/>
      <c r="T2" s="224"/>
      <c r="U2" s="224"/>
      <c r="V2" s="224"/>
      <c r="W2" s="224"/>
      <c r="X2" s="224"/>
    </row>
    <row r="3" spans="2:24" ht="24" customHeight="1">
      <c r="B3" s="225" t="s">
        <v>61</v>
      </c>
      <c r="C3" s="225"/>
      <c r="D3" s="225"/>
      <c r="E3" s="225"/>
      <c r="F3" s="225"/>
      <c r="G3" s="225"/>
      <c r="H3" s="225"/>
      <c r="I3" s="225"/>
      <c r="J3" s="225"/>
      <c r="K3" s="225"/>
      <c r="R3" s="226" t="s">
        <v>36</v>
      </c>
      <c r="S3" s="226"/>
      <c r="T3" s="226"/>
      <c r="U3" s="226"/>
      <c r="V3" s="226"/>
      <c r="W3" s="226"/>
      <c r="X3" s="226"/>
    </row>
    <row r="4" spans="2:24" ht="24" customHeight="1">
      <c r="B4" s="225" t="s">
        <v>88</v>
      </c>
      <c r="C4" s="225"/>
      <c r="D4" s="225"/>
      <c r="E4" s="225"/>
      <c r="F4" s="225"/>
      <c r="G4" s="225"/>
      <c r="H4" s="225"/>
      <c r="I4" s="225"/>
      <c r="J4" s="225"/>
      <c r="K4" s="225"/>
      <c r="O4" s="227" t="s">
        <v>37</v>
      </c>
      <c r="P4" s="227"/>
      <c r="Q4" s="227"/>
      <c r="R4" s="196" t="s">
        <v>38</v>
      </c>
      <c r="S4" s="196"/>
      <c r="T4" s="196"/>
      <c r="U4" s="196"/>
      <c r="V4" s="196"/>
      <c r="W4" s="196"/>
      <c r="X4" s="196"/>
    </row>
    <row r="5" spans="2:24" ht="24" customHeight="1">
      <c r="B5" s="14"/>
      <c r="N5" s="12"/>
      <c r="O5" s="227" t="s">
        <v>39</v>
      </c>
      <c r="P5" s="227"/>
      <c r="Q5" s="227"/>
      <c r="R5" s="226" t="s">
        <v>40</v>
      </c>
      <c r="S5" s="226"/>
      <c r="T5" s="226"/>
      <c r="U5" s="226"/>
      <c r="V5" s="226"/>
      <c r="W5" s="226"/>
      <c r="X5" s="226"/>
    </row>
    <row r="6" spans="2:24" ht="9.9499999999999993" customHeight="1">
      <c r="B6" s="11"/>
      <c r="C6" s="11"/>
      <c r="D6" s="11"/>
      <c r="E6" s="11"/>
      <c r="F6" s="11"/>
      <c r="G6" s="12"/>
      <c r="H6" s="12"/>
      <c r="I6" s="12"/>
      <c r="J6" s="12"/>
      <c r="K6" s="12"/>
      <c r="L6" s="12"/>
      <c r="M6" s="12"/>
      <c r="N6" s="12"/>
      <c r="O6" s="12"/>
    </row>
    <row r="7" spans="2:24" ht="24" customHeight="1" thickBot="1">
      <c r="B7" s="9"/>
      <c r="C7" s="228" t="s">
        <v>58</v>
      </c>
      <c r="D7" s="228"/>
      <c r="E7" s="228"/>
      <c r="F7" s="178"/>
      <c r="G7" s="178"/>
      <c r="H7" s="178"/>
      <c r="I7" s="178"/>
      <c r="J7" s="229" t="s">
        <v>41</v>
      </c>
      <c r="K7" s="229"/>
      <c r="L7" s="229"/>
      <c r="M7" s="229"/>
      <c r="O7" s="227" t="s">
        <v>44</v>
      </c>
      <c r="P7" s="227"/>
      <c r="Q7" s="227"/>
      <c r="R7" s="230" t="s">
        <v>68</v>
      </c>
      <c r="S7" s="230"/>
      <c r="T7" s="20" t="s">
        <v>0</v>
      </c>
      <c r="U7" s="51"/>
      <c r="V7" s="21" t="s">
        <v>1</v>
      </c>
      <c r="W7" s="51"/>
      <c r="X7" s="20" t="s">
        <v>2</v>
      </c>
    </row>
    <row r="8" spans="2:24" ht="9.9499999999999993" customHeight="1" thickTop="1">
      <c r="B8" s="11"/>
      <c r="C8" s="11"/>
      <c r="D8" s="11"/>
      <c r="E8" s="11"/>
      <c r="F8" s="24"/>
      <c r="G8" s="24"/>
      <c r="H8" s="24"/>
      <c r="I8" s="24"/>
      <c r="J8" s="26"/>
      <c r="K8" s="26"/>
      <c r="L8" s="26"/>
      <c r="M8" s="26"/>
      <c r="N8" s="12"/>
      <c r="O8" s="12"/>
      <c r="U8" s="52"/>
      <c r="W8" s="52"/>
    </row>
    <row r="9" spans="2:24" ht="24" customHeight="1" thickBot="1">
      <c r="B9" s="2"/>
      <c r="C9" s="228" t="s">
        <v>57</v>
      </c>
      <c r="D9" s="228"/>
      <c r="E9" s="228"/>
      <c r="F9" s="178"/>
      <c r="G9" s="178"/>
      <c r="H9" s="178"/>
      <c r="I9" s="178"/>
      <c r="J9" s="229" t="s">
        <v>3</v>
      </c>
      <c r="K9" s="229"/>
      <c r="L9" s="229"/>
      <c r="M9" s="229"/>
      <c r="O9" s="227" t="s">
        <v>62</v>
      </c>
      <c r="P9" s="227"/>
      <c r="Q9" s="227"/>
      <c r="R9" s="230" t="s">
        <v>68</v>
      </c>
      <c r="S9" s="230"/>
      <c r="T9" s="20" t="s">
        <v>0</v>
      </c>
      <c r="U9" s="51"/>
      <c r="V9" s="21" t="s">
        <v>1</v>
      </c>
      <c r="W9" s="51"/>
      <c r="X9" s="20" t="s">
        <v>2</v>
      </c>
    </row>
    <row r="10" spans="2:24" ht="9.9499999999999993" customHeight="1" thickTop="1">
      <c r="B10" s="11"/>
      <c r="C10" s="11"/>
      <c r="D10" s="11"/>
      <c r="E10" s="11"/>
      <c r="F10" s="25"/>
      <c r="G10" s="25"/>
      <c r="H10" s="25"/>
      <c r="I10" s="25"/>
      <c r="J10" s="25"/>
      <c r="K10" s="25"/>
      <c r="L10" s="25"/>
      <c r="M10" s="25"/>
      <c r="N10" s="12"/>
      <c r="O10" s="12"/>
    </row>
    <row r="11" spans="2:24" ht="24" customHeight="1" thickBot="1">
      <c r="B11" s="2"/>
      <c r="C11" s="227" t="s">
        <v>45</v>
      </c>
      <c r="D11" s="227"/>
      <c r="E11" s="227"/>
      <c r="F11" s="182"/>
      <c r="G11" s="182"/>
      <c r="H11" s="182"/>
      <c r="I11" s="182"/>
      <c r="J11" s="182"/>
      <c r="K11" s="182"/>
      <c r="L11" s="182"/>
      <c r="M11" s="25"/>
      <c r="O11" s="228" t="s">
        <v>59</v>
      </c>
      <c r="P11" s="228"/>
      <c r="Q11" s="228"/>
      <c r="R11" s="178"/>
      <c r="S11" s="178"/>
      <c r="T11" s="178"/>
      <c r="U11" s="178"/>
      <c r="V11" s="178"/>
      <c r="W11" s="178"/>
      <c r="X11" s="178"/>
    </row>
    <row r="12" spans="2:24" ht="9.9499999999999993" customHeight="1" thickTop="1">
      <c r="B12" s="11"/>
      <c r="C12" s="11"/>
      <c r="D12" s="11"/>
      <c r="E12" s="11"/>
      <c r="F12" s="11"/>
      <c r="G12" s="12"/>
      <c r="H12" s="12"/>
      <c r="I12" s="12"/>
      <c r="J12" s="12"/>
      <c r="K12" s="12"/>
      <c r="L12" s="12"/>
      <c r="M12" s="12"/>
      <c r="N12" s="12"/>
      <c r="O12" s="12"/>
      <c r="R12" s="27"/>
      <c r="S12" s="27"/>
      <c r="T12" s="27"/>
      <c r="U12" s="27"/>
      <c r="V12" s="27"/>
      <c r="W12" s="27"/>
      <c r="X12" s="27"/>
    </row>
    <row r="13" spans="2:24" ht="24" customHeight="1" thickBot="1">
      <c r="B13" s="2"/>
      <c r="N13" s="13"/>
      <c r="O13" s="228" t="s">
        <v>60</v>
      </c>
      <c r="P13" s="228"/>
      <c r="Q13" s="228"/>
      <c r="R13" s="178"/>
      <c r="S13" s="178"/>
      <c r="T13" s="178"/>
      <c r="U13" s="178"/>
      <c r="V13" s="178"/>
      <c r="W13" s="178"/>
      <c r="X13" s="178"/>
    </row>
    <row r="14" spans="2:24" ht="27" customHeight="1" thickTop="1" thickBot="1">
      <c r="B14" s="11"/>
      <c r="C14" s="11"/>
      <c r="D14" s="11"/>
      <c r="E14" s="11"/>
      <c r="F14" s="11"/>
      <c r="G14" s="12"/>
      <c r="H14" s="12"/>
      <c r="I14" s="12"/>
      <c r="J14" s="12"/>
      <c r="K14" s="12"/>
      <c r="L14" s="12"/>
      <c r="M14" s="12"/>
      <c r="N14" s="12"/>
      <c r="O14" s="12"/>
    </row>
    <row r="15" spans="2:24" ht="27" customHeight="1" thickTop="1">
      <c r="B15" s="234" t="s">
        <v>76</v>
      </c>
      <c r="C15" s="235"/>
      <c r="D15" s="235"/>
      <c r="E15" s="235"/>
      <c r="F15" s="235"/>
      <c r="G15" s="235"/>
      <c r="H15" s="233" t="s">
        <v>77</v>
      </c>
      <c r="I15" s="233"/>
      <c r="J15" s="233"/>
      <c r="K15" s="233"/>
      <c r="L15" s="233"/>
      <c r="M15" s="233"/>
      <c r="N15" s="233"/>
      <c r="O15" s="233" t="s">
        <v>79</v>
      </c>
      <c r="P15" s="233"/>
      <c r="Q15" s="233"/>
      <c r="R15" s="233" t="s">
        <v>81</v>
      </c>
      <c r="S15" s="233"/>
      <c r="T15" s="233"/>
      <c r="U15" s="231" t="s">
        <v>6</v>
      </c>
      <c r="V15" s="231"/>
      <c r="W15" s="231"/>
      <c r="X15" s="232"/>
    </row>
    <row r="16" spans="2:24" ht="18" customHeight="1">
      <c r="B16" s="314" t="s">
        <v>82</v>
      </c>
      <c r="C16" s="236" t="s">
        <v>87</v>
      </c>
      <c r="D16" s="237"/>
      <c r="E16" s="237"/>
      <c r="F16" s="237"/>
      <c r="G16" s="238"/>
      <c r="H16" s="242">
        <v>2027</v>
      </c>
      <c r="I16" s="345"/>
      <c r="J16" s="255" t="s">
        <v>78</v>
      </c>
      <c r="K16" s="343">
        <v>4</v>
      </c>
      <c r="L16" s="255" t="s">
        <v>21</v>
      </c>
      <c r="M16" s="343">
        <v>2</v>
      </c>
      <c r="N16" s="261" t="s">
        <v>22</v>
      </c>
      <c r="O16" s="257" t="s">
        <v>19</v>
      </c>
      <c r="P16" s="258"/>
      <c r="Q16" s="261" t="s">
        <v>80</v>
      </c>
      <c r="R16" s="288">
        <v>2</v>
      </c>
      <c r="S16" s="344"/>
      <c r="T16" s="261" t="s">
        <v>21</v>
      </c>
      <c r="U16" s="276">
        <f>SUM(750*$R$16)</f>
        <v>1500</v>
      </c>
      <c r="V16" s="277"/>
      <c r="W16" s="277"/>
      <c r="X16" s="280" t="s">
        <v>10</v>
      </c>
    </row>
    <row r="17" spans="2:24" ht="27" customHeight="1" thickBot="1">
      <c r="B17" s="315"/>
      <c r="C17" s="239" t="s">
        <v>86</v>
      </c>
      <c r="D17" s="240"/>
      <c r="E17" s="240"/>
      <c r="F17" s="240"/>
      <c r="G17" s="241"/>
      <c r="H17" s="244"/>
      <c r="I17" s="245"/>
      <c r="J17" s="287"/>
      <c r="K17" s="297"/>
      <c r="L17" s="287"/>
      <c r="M17" s="297"/>
      <c r="N17" s="285"/>
      <c r="O17" s="308"/>
      <c r="P17" s="309"/>
      <c r="Q17" s="285"/>
      <c r="R17" s="290"/>
      <c r="S17" s="291"/>
      <c r="T17" s="285"/>
      <c r="U17" s="278"/>
      <c r="V17" s="279"/>
      <c r="W17" s="279"/>
      <c r="X17" s="281"/>
    </row>
    <row r="18" spans="2:24" ht="18" customHeight="1" thickTop="1" thickBot="1">
      <c r="B18" s="316">
        <v>1</v>
      </c>
      <c r="C18" s="237"/>
      <c r="D18" s="237"/>
      <c r="E18" s="237"/>
      <c r="F18" s="237"/>
      <c r="G18" s="238"/>
      <c r="H18" s="282"/>
      <c r="I18" s="282"/>
      <c r="J18" s="284" t="s">
        <v>78</v>
      </c>
      <c r="K18" s="307"/>
      <c r="L18" s="284" t="s">
        <v>21</v>
      </c>
      <c r="M18" s="307"/>
      <c r="N18" s="284" t="s">
        <v>22</v>
      </c>
      <c r="O18" s="292" t="s">
        <v>19</v>
      </c>
      <c r="P18" s="293"/>
      <c r="Q18" s="267" t="s">
        <v>80</v>
      </c>
      <c r="R18" s="294"/>
      <c r="S18" s="295"/>
      <c r="T18" s="267" t="s">
        <v>21</v>
      </c>
      <c r="U18" s="272">
        <f>SUM(750*$R$18)</f>
        <v>0</v>
      </c>
      <c r="V18" s="273"/>
      <c r="W18" s="273"/>
      <c r="X18" s="298" t="s">
        <v>10</v>
      </c>
    </row>
    <row r="19" spans="2:24" ht="27" customHeight="1" thickTop="1">
      <c r="B19" s="317"/>
      <c r="C19" s="300"/>
      <c r="D19" s="300"/>
      <c r="E19" s="300"/>
      <c r="F19" s="300"/>
      <c r="G19" s="301"/>
      <c r="H19" s="283"/>
      <c r="I19" s="283"/>
      <c r="J19" s="256"/>
      <c r="K19" s="304"/>
      <c r="L19" s="256"/>
      <c r="M19" s="304"/>
      <c r="N19" s="256"/>
      <c r="O19" s="259"/>
      <c r="P19" s="260"/>
      <c r="Q19" s="262"/>
      <c r="R19" s="265"/>
      <c r="S19" s="266"/>
      <c r="T19" s="262"/>
      <c r="U19" s="274"/>
      <c r="V19" s="275"/>
      <c r="W19" s="275"/>
      <c r="X19" s="299"/>
    </row>
    <row r="20" spans="2:24" ht="18" customHeight="1" thickBot="1">
      <c r="B20" s="318">
        <v>2</v>
      </c>
      <c r="C20" s="237"/>
      <c r="D20" s="237"/>
      <c r="E20" s="237"/>
      <c r="F20" s="237"/>
      <c r="G20" s="238"/>
      <c r="H20" s="302"/>
      <c r="I20" s="302"/>
      <c r="J20" s="255" t="s">
        <v>78</v>
      </c>
      <c r="K20" s="303"/>
      <c r="L20" s="255" t="s">
        <v>21</v>
      </c>
      <c r="M20" s="303"/>
      <c r="N20" s="255" t="s">
        <v>22</v>
      </c>
      <c r="O20" s="257" t="s">
        <v>19</v>
      </c>
      <c r="P20" s="258"/>
      <c r="Q20" s="261" t="s">
        <v>80</v>
      </c>
      <c r="R20" s="263"/>
      <c r="S20" s="264"/>
      <c r="T20" s="261" t="s">
        <v>21</v>
      </c>
      <c r="U20" s="270">
        <f>SUM(750*$R$20)</f>
        <v>0</v>
      </c>
      <c r="V20" s="306"/>
      <c r="W20" s="306"/>
      <c r="X20" s="280" t="s">
        <v>10</v>
      </c>
    </row>
    <row r="21" spans="2:24" ht="27" customHeight="1" thickTop="1">
      <c r="B21" s="317"/>
      <c r="C21" s="300"/>
      <c r="D21" s="300"/>
      <c r="E21" s="300"/>
      <c r="F21" s="300"/>
      <c r="G21" s="301"/>
      <c r="H21" s="283"/>
      <c r="I21" s="283"/>
      <c r="J21" s="256"/>
      <c r="K21" s="304"/>
      <c r="L21" s="256"/>
      <c r="M21" s="304"/>
      <c r="N21" s="256"/>
      <c r="O21" s="259"/>
      <c r="P21" s="260"/>
      <c r="Q21" s="262"/>
      <c r="R21" s="265"/>
      <c r="S21" s="266"/>
      <c r="T21" s="262"/>
      <c r="U21" s="274"/>
      <c r="V21" s="275"/>
      <c r="W21" s="275"/>
      <c r="X21" s="299"/>
    </row>
    <row r="22" spans="2:24" ht="18" customHeight="1" thickBot="1">
      <c r="B22" s="318">
        <v>3</v>
      </c>
      <c r="C22" s="237"/>
      <c r="D22" s="237"/>
      <c r="E22" s="237"/>
      <c r="F22" s="237"/>
      <c r="G22" s="238"/>
      <c r="H22" s="302"/>
      <c r="I22" s="302"/>
      <c r="J22" s="255" t="s">
        <v>78</v>
      </c>
      <c r="K22" s="303"/>
      <c r="L22" s="255" t="s">
        <v>21</v>
      </c>
      <c r="M22" s="303"/>
      <c r="N22" s="255" t="s">
        <v>22</v>
      </c>
      <c r="O22" s="257" t="s">
        <v>19</v>
      </c>
      <c r="P22" s="258"/>
      <c r="Q22" s="261" t="s">
        <v>80</v>
      </c>
      <c r="R22" s="263"/>
      <c r="S22" s="264"/>
      <c r="T22" s="261" t="s">
        <v>21</v>
      </c>
      <c r="U22" s="270">
        <f>SUM(750*$R$22)</f>
        <v>0</v>
      </c>
      <c r="V22" s="306"/>
      <c r="W22" s="306"/>
      <c r="X22" s="280" t="s">
        <v>10</v>
      </c>
    </row>
    <row r="23" spans="2:24" ht="27" customHeight="1" thickTop="1">
      <c r="B23" s="317"/>
      <c r="C23" s="300"/>
      <c r="D23" s="300"/>
      <c r="E23" s="300"/>
      <c r="F23" s="300"/>
      <c r="G23" s="301"/>
      <c r="H23" s="283"/>
      <c r="I23" s="283"/>
      <c r="J23" s="256"/>
      <c r="K23" s="304"/>
      <c r="L23" s="256"/>
      <c r="M23" s="304"/>
      <c r="N23" s="256"/>
      <c r="O23" s="259"/>
      <c r="P23" s="260"/>
      <c r="Q23" s="262"/>
      <c r="R23" s="265"/>
      <c r="S23" s="266"/>
      <c r="T23" s="262"/>
      <c r="U23" s="274"/>
      <c r="V23" s="275"/>
      <c r="W23" s="275"/>
      <c r="X23" s="299"/>
    </row>
    <row r="24" spans="2:24" ht="18" customHeight="1" thickBot="1">
      <c r="B24" s="318">
        <v>4</v>
      </c>
      <c r="C24" s="237"/>
      <c r="D24" s="237"/>
      <c r="E24" s="237"/>
      <c r="F24" s="237"/>
      <c r="G24" s="238"/>
      <c r="H24" s="302"/>
      <c r="I24" s="302"/>
      <c r="J24" s="255" t="s">
        <v>78</v>
      </c>
      <c r="K24" s="303"/>
      <c r="L24" s="255" t="s">
        <v>21</v>
      </c>
      <c r="M24" s="303"/>
      <c r="N24" s="255" t="s">
        <v>22</v>
      </c>
      <c r="O24" s="257" t="s">
        <v>19</v>
      </c>
      <c r="P24" s="258"/>
      <c r="Q24" s="261" t="s">
        <v>80</v>
      </c>
      <c r="R24" s="263"/>
      <c r="S24" s="264"/>
      <c r="T24" s="261" t="s">
        <v>21</v>
      </c>
      <c r="U24" s="270">
        <f>SUM(750*$R$24)</f>
        <v>0</v>
      </c>
      <c r="V24" s="306"/>
      <c r="W24" s="306"/>
      <c r="X24" s="280" t="s">
        <v>10</v>
      </c>
    </row>
    <row r="25" spans="2:24" ht="27" customHeight="1" thickTop="1">
      <c r="B25" s="317"/>
      <c r="C25" s="300"/>
      <c r="D25" s="300"/>
      <c r="E25" s="300"/>
      <c r="F25" s="300"/>
      <c r="G25" s="301"/>
      <c r="H25" s="283"/>
      <c r="I25" s="283"/>
      <c r="J25" s="256"/>
      <c r="K25" s="304"/>
      <c r="L25" s="256"/>
      <c r="M25" s="304"/>
      <c r="N25" s="256"/>
      <c r="O25" s="259"/>
      <c r="P25" s="260"/>
      <c r="Q25" s="262"/>
      <c r="R25" s="265"/>
      <c r="S25" s="266"/>
      <c r="T25" s="262"/>
      <c r="U25" s="274"/>
      <c r="V25" s="275"/>
      <c r="W25" s="275"/>
      <c r="X25" s="299"/>
    </row>
    <row r="26" spans="2:24" ht="18" customHeight="1" thickBot="1">
      <c r="B26" s="318">
        <v>5</v>
      </c>
      <c r="C26" s="237"/>
      <c r="D26" s="237"/>
      <c r="E26" s="237"/>
      <c r="F26" s="237"/>
      <c r="G26" s="238"/>
      <c r="H26" s="302"/>
      <c r="I26" s="302"/>
      <c r="J26" s="255" t="s">
        <v>78</v>
      </c>
      <c r="K26" s="303"/>
      <c r="L26" s="255" t="s">
        <v>21</v>
      </c>
      <c r="M26" s="303"/>
      <c r="N26" s="255" t="s">
        <v>22</v>
      </c>
      <c r="O26" s="257" t="s">
        <v>19</v>
      </c>
      <c r="P26" s="258"/>
      <c r="Q26" s="261" t="s">
        <v>80</v>
      </c>
      <c r="R26" s="263"/>
      <c r="S26" s="264"/>
      <c r="T26" s="261" t="s">
        <v>21</v>
      </c>
      <c r="U26" s="270">
        <f>SUM(750*$R$26)</f>
        <v>0</v>
      </c>
      <c r="V26" s="306"/>
      <c r="W26" s="306"/>
      <c r="X26" s="280" t="s">
        <v>10</v>
      </c>
    </row>
    <row r="27" spans="2:24" ht="27" customHeight="1" thickTop="1">
      <c r="B27" s="317"/>
      <c r="C27" s="300"/>
      <c r="D27" s="300"/>
      <c r="E27" s="300"/>
      <c r="F27" s="300"/>
      <c r="G27" s="301"/>
      <c r="H27" s="283"/>
      <c r="I27" s="283"/>
      <c r="J27" s="256"/>
      <c r="K27" s="304"/>
      <c r="L27" s="256"/>
      <c r="M27" s="304"/>
      <c r="N27" s="256"/>
      <c r="O27" s="259"/>
      <c r="P27" s="260"/>
      <c r="Q27" s="262"/>
      <c r="R27" s="265"/>
      <c r="S27" s="266"/>
      <c r="T27" s="262"/>
      <c r="U27" s="274"/>
      <c r="V27" s="275"/>
      <c r="W27" s="275"/>
      <c r="X27" s="299"/>
    </row>
    <row r="28" spans="2:24" ht="18" customHeight="1" thickBot="1">
      <c r="B28" s="318">
        <v>6</v>
      </c>
      <c r="C28" s="237"/>
      <c r="D28" s="237"/>
      <c r="E28" s="237"/>
      <c r="F28" s="237"/>
      <c r="G28" s="238"/>
      <c r="H28" s="302"/>
      <c r="I28" s="302"/>
      <c r="J28" s="255" t="s">
        <v>78</v>
      </c>
      <c r="K28" s="303"/>
      <c r="L28" s="255" t="s">
        <v>21</v>
      </c>
      <c r="M28" s="303"/>
      <c r="N28" s="255" t="s">
        <v>22</v>
      </c>
      <c r="O28" s="257" t="s">
        <v>19</v>
      </c>
      <c r="P28" s="258"/>
      <c r="Q28" s="261" t="s">
        <v>80</v>
      </c>
      <c r="R28" s="263"/>
      <c r="S28" s="264"/>
      <c r="T28" s="261" t="s">
        <v>21</v>
      </c>
      <c r="U28" s="270">
        <f>SUM(750*$R$28)</f>
        <v>0</v>
      </c>
      <c r="V28" s="306"/>
      <c r="W28" s="306"/>
      <c r="X28" s="280" t="s">
        <v>10</v>
      </c>
    </row>
    <row r="29" spans="2:24" ht="27" customHeight="1" thickTop="1">
      <c r="B29" s="317"/>
      <c r="C29" s="300"/>
      <c r="D29" s="300"/>
      <c r="E29" s="300"/>
      <c r="F29" s="300"/>
      <c r="G29" s="301"/>
      <c r="H29" s="283"/>
      <c r="I29" s="283"/>
      <c r="J29" s="256"/>
      <c r="K29" s="304"/>
      <c r="L29" s="256"/>
      <c r="M29" s="304"/>
      <c r="N29" s="256"/>
      <c r="O29" s="259"/>
      <c r="P29" s="260"/>
      <c r="Q29" s="262"/>
      <c r="R29" s="265"/>
      <c r="S29" s="266"/>
      <c r="T29" s="262"/>
      <c r="U29" s="274"/>
      <c r="V29" s="275"/>
      <c r="W29" s="275"/>
      <c r="X29" s="299"/>
    </row>
    <row r="30" spans="2:24" ht="18" customHeight="1" thickBot="1">
      <c r="B30" s="318">
        <v>7</v>
      </c>
      <c r="C30" s="237"/>
      <c r="D30" s="237"/>
      <c r="E30" s="237"/>
      <c r="F30" s="237"/>
      <c r="G30" s="238"/>
      <c r="H30" s="302"/>
      <c r="I30" s="302"/>
      <c r="J30" s="255" t="s">
        <v>78</v>
      </c>
      <c r="K30" s="303"/>
      <c r="L30" s="255" t="s">
        <v>21</v>
      </c>
      <c r="M30" s="303"/>
      <c r="N30" s="255" t="s">
        <v>22</v>
      </c>
      <c r="O30" s="257" t="s">
        <v>19</v>
      </c>
      <c r="P30" s="258"/>
      <c r="Q30" s="261" t="s">
        <v>80</v>
      </c>
      <c r="R30" s="263"/>
      <c r="S30" s="264"/>
      <c r="T30" s="261" t="s">
        <v>21</v>
      </c>
      <c r="U30" s="270">
        <f>SUM(750*$R$30)</f>
        <v>0</v>
      </c>
      <c r="V30" s="271"/>
      <c r="W30" s="271"/>
      <c r="X30" s="280" t="s">
        <v>10</v>
      </c>
    </row>
    <row r="31" spans="2:24" ht="27" customHeight="1" thickTop="1">
      <c r="B31" s="317"/>
      <c r="C31" s="300"/>
      <c r="D31" s="300"/>
      <c r="E31" s="300"/>
      <c r="F31" s="300"/>
      <c r="G31" s="301"/>
      <c r="H31" s="283"/>
      <c r="I31" s="283"/>
      <c r="J31" s="256"/>
      <c r="K31" s="304"/>
      <c r="L31" s="256"/>
      <c r="M31" s="304"/>
      <c r="N31" s="256"/>
      <c r="O31" s="259"/>
      <c r="P31" s="260"/>
      <c r="Q31" s="262"/>
      <c r="R31" s="265"/>
      <c r="S31" s="266"/>
      <c r="T31" s="262"/>
      <c r="U31" s="274"/>
      <c r="V31" s="275"/>
      <c r="W31" s="275"/>
      <c r="X31" s="299"/>
    </row>
    <row r="32" spans="2:24" ht="18" customHeight="1" thickBot="1">
      <c r="B32" s="316">
        <v>8</v>
      </c>
      <c r="C32" s="319"/>
      <c r="D32" s="319"/>
      <c r="E32" s="319"/>
      <c r="F32" s="319"/>
      <c r="G32" s="320"/>
      <c r="H32" s="282"/>
      <c r="I32" s="282"/>
      <c r="J32" s="284" t="s">
        <v>78</v>
      </c>
      <c r="K32" s="307"/>
      <c r="L32" s="284" t="s">
        <v>21</v>
      </c>
      <c r="M32" s="307"/>
      <c r="N32" s="284" t="s">
        <v>22</v>
      </c>
      <c r="O32" s="292" t="s">
        <v>19</v>
      </c>
      <c r="P32" s="293"/>
      <c r="Q32" s="267" t="s">
        <v>80</v>
      </c>
      <c r="R32" s="294"/>
      <c r="S32" s="295"/>
      <c r="T32" s="267" t="s">
        <v>21</v>
      </c>
      <c r="U32" s="272">
        <f>SUM(750*$R$32)</f>
        <v>0</v>
      </c>
      <c r="V32" s="273"/>
      <c r="W32" s="273"/>
      <c r="X32" s="298" t="s">
        <v>10</v>
      </c>
    </row>
    <row r="33" spans="2:24" ht="27" customHeight="1" thickTop="1">
      <c r="B33" s="317"/>
      <c r="C33" s="300"/>
      <c r="D33" s="300"/>
      <c r="E33" s="300"/>
      <c r="F33" s="300"/>
      <c r="G33" s="301"/>
      <c r="H33" s="283"/>
      <c r="I33" s="283"/>
      <c r="J33" s="256"/>
      <c r="K33" s="304"/>
      <c r="L33" s="256"/>
      <c r="M33" s="304"/>
      <c r="N33" s="256"/>
      <c r="O33" s="259"/>
      <c r="P33" s="260"/>
      <c r="Q33" s="262"/>
      <c r="R33" s="265"/>
      <c r="S33" s="266"/>
      <c r="T33" s="262"/>
      <c r="U33" s="274"/>
      <c r="V33" s="275"/>
      <c r="W33" s="275"/>
      <c r="X33" s="299"/>
    </row>
    <row r="34" spans="2:24" ht="18" customHeight="1" thickBot="1">
      <c r="B34" s="318">
        <v>9</v>
      </c>
      <c r="C34" s="237"/>
      <c r="D34" s="237"/>
      <c r="E34" s="237"/>
      <c r="F34" s="237"/>
      <c r="G34" s="238"/>
      <c r="H34" s="302"/>
      <c r="I34" s="302"/>
      <c r="J34" s="255" t="s">
        <v>78</v>
      </c>
      <c r="K34" s="303"/>
      <c r="L34" s="255" t="s">
        <v>21</v>
      </c>
      <c r="M34" s="303"/>
      <c r="N34" s="255" t="s">
        <v>22</v>
      </c>
      <c r="O34" s="257" t="s">
        <v>19</v>
      </c>
      <c r="P34" s="258"/>
      <c r="Q34" s="261" t="s">
        <v>80</v>
      </c>
      <c r="R34" s="263"/>
      <c r="S34" s="264"/>
      <c r="T34" s="261" t="s">
        <v>21</v>
      </c>
      <c r="U34" s="270">
        <f>SUM(750*$R$34)</f>
        <v>0</v>
      </c>
      <c r="V34" s="271"/>
      <c r="W34" s="271"/>
      <c r="X34" s="280" t="s">
        <v>10</v>
      </c>
    </row>
    <row r="35" spans="2:24" ht="27" customHeight="1" thickTop="1">
      <c r="B35" s="317"/>
      <c r="C35" s="300"/>
      <c r="D35" s="300"/>
      <c r="E35" s="300"/>
      <c r="F35" s="300"/>
      <c r="G35" s="301"/>
      <c r="H35" s="283"/>
      <c r="I35" s="283"/>
      <c r="J35" s="256"/>
      <c r="K35" s="304"/>
      <c r="L35" s="256"/>
      <c r="M35" s="304"/>
      <c r="N35" s="256"/>
      <c r="O35" s="259"/>
      <c r="P35" s="260"/>
      <c r="Q35" s="262"/>
      <c r="R35" s="265"/>
      <c r="S35" s="266"/>
      <c r="T35" s="262"/>
      <c r="U35" s="274"/>
      <c r="V35" s="275"/>
      <c r="W35" s="275"/>
      <c r="X35" s="299"/>
    </row>
    <row r="36" spans="2:24" ht="18" customHeight="1" thickBot="1">
      <c r="B36" s="318">
        <v>10</v>
      </c>
      <c r="C36" s="237"/>
      <c r="D36" s="237"/>
      <c r="E36" s="237"/>
      <c r="F36" s="237"/>
      <c r="G36" s="238"/>
      <c r="H36" s="302"/>
      <c r="I36" s="302"/>
      <c r="J36" s="255" t="s">
        <v>78</v>
      </c>
      <c r="K36" s="303"/>
      <c r="L36" s="255" t="s">
        <v>21</v>
      </c>
      <c r="M36" s="303"/>
      <c r="N36" s="255" t="s">
        <v>22</v>
      </c>
      <c r="O36" s="257" t="s">
        <v>19</v>
      </c>
      <c r="P36" s="258"/>
      <c r="Q36" s="261" t="s">
        <v>80</v>
      </c>
      <c r="R36" s="263"/>
      <c r="S36" s="264"/>
      <c r="T36" s="261" t="s">
        <v>21</v>
      </c>
      <c r="U36" s="270">
        <f>SUM(750*$R$36)</f>
        <v>0</v>
      </c>
      <c r="V36" s="271"/>
      <c r="W36" s="271"/>
      <c r="X36" s="280" t="s">
        <v>10</v>
      </c>
    </row>
    <row r="37" spans="2:24" ht="27" customHeight="1" thickTop="1">
      <c r="B37" s="317"/>
      <c r="C37" s="300"/>
      <c r="D37" s="300"/>
      <c r="E37" s="300"/>
      <c r="F37" s="300"/>
      <c r="G37" s="301"/>
      <c r="H37" s="283"/>
      <c r="I37" s="283"/>
      <c r="J37" s="256"/>
      <c r="K37" s="304"/>
      <c r="L37" s="256"/>
      <c r="M37" s="304"/>
      <c r="N37" s="256"/>
      <c r="O37" s="259"/>
      <c r="P37" s="260"/>
      <c r="Q37" s="262"/>
      <c r="R37" s="265"/>
      <c r="S37" s="266"/>
      <c r="T37" s="262"/>
      <c r="U37" s="274"/>
      <c r="V37" s="275"/>
      <c r="W37" s="275"/>
      <c r="X37" s="299"/>
    </row>
    <row r="38" spans="2:24" ht="18" customHeight="1" thickBot="1">
      <c r="B38" s="318">
        <v>11</v>
      </c>
      <c r="C38" s="237"/>
      <c r="D38" s="237"/>
      <c r="E38" s="237"/>
      <c r="F38" s="237"/>
      <c r="G38" s="238"/>
      <c r="H38" s="302"/>
      <c r="I38" s="302"/>
      <c r="J38" s="255" t="s">
        <v>78</v>
      </c>
      <c r="K38" s="303"/>
      <c r="L38" s="255" t="s">
        <v>21</v>
      </c>
      <c r="M38" s="303"/>
      <c r="N38" s="255" t="s">
        <v>22</v>
      </c>
      <c r="O38" s="257" t="s">
        <v>19</v>
      </c>
      <c r="P38" s="258"/>
      <c r="Q38" s="261" t="s">
        <v>80</v>
      </c>
      <c r="R38" s="263"/>
      <c r="S38" s="264"/>
      <c r="T38" s="261" t="s">
        <v>21</v>
      </c>
      <c r="U38" s="270">
        <f>SUM(750*$R$38)</f>
        <v>0</v>
      </c>
      <c r="V38" s="271"/>
      <c r="W38" s="271"/>
      <c r="X38" s="280" t="s">
        <v>10</v>
      </c>
    </row>
    <row r="39" spans="2:24" ht="27" customHeight="1" thickTop="1" thickBot="1">
      <c r="B39" s="316"/>
      <c r="C39" s="310"/>
      <c r="D39" s="310"/>
      <c r="E39" s="310"/>
      <c r="F39" s="310"/>
      <c r="G39" s="311"/>
      <c r="H39" s="312"/>
      <c r="I39" s="312"/>
      <c r="J39" s="284"/>
      <c r="K39" s="313"/>
      <c r="L39" s="284"/>
      <c r="M39" s="313"/>
      <c r="N39" s="284"/>
      <c r="O39" s="292"/>
      <c r="P39" s="293"/>
      <c r="Q39" s="267"/>
      <c r="R39" s="268"/>
      <c r="S39" s="269"/>
      <c r="T39" s="267"/>
      <c r="U39" s="272"/>
      <c r="V39" s="273"/>
      <c r="W39" s="273"/>
      <c r="X39" s="298"/>
    </row>
    <row r="40" spans="2:24" ht="27" customHeight="1" thickTop="1" thickBot="1">
      <c r="B40" s="323" t="s">
        <v>72</v>
      </c>
      <c r="C40" s="324"/>
      <c r="D40" s="324"/>
      <c r="E40" s="324"/>
      <c r="F40" s="324"/>
      <c r="G40" s="324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324"/>
      <c r="T40" s="324"/>
      <c r="U40" s="253">
        <f>SUM($U$18:$W$39)</f>
        <v>0</v>
      </c>
      <c r="V40" s="254"/>
      <c r="W40" s="254"/>
      <c r="X40" s="116" t="s">
        <v>10</v>
      </c>
    </row>
    <row r="41" spans="2:24" ht="21" customHeight="1" thickTop="1">
      <c r="B41" s="246" t="s">
        <v>105</v>
      </c>
      <c r="C41" s="246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</row>
    <row r="42" spans="2:24" ht="21" customHeight="1">
      <c r="B42" s="246" t="s">
        <v>96</v>
      </c>
      <c r="C42" s="246"/>
      <c r="D42" s="246"/>
      <c r="E42" s="246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</row>
    <row r="43" spans="2:24" ht="9.9499999999999993" customHeight="1">
      <c r="B43" s="117"/>
      <c r="C43" s="117"/>
      <c r="D43" s="117"/>
      <c r="E43" s="117"/>
      <c r="F43" s="117"/>
      <c r="G43" s="118"/>
      <c r="H43" s="118"/>
      <c r="I43" s="118"/>
      <c r="J43" s="118"/>
      <c r="K43" s="118"/>
      <c r="L43" s="118"/>
      <c r="M43" s="118"/>
      <c r="N43" s="118"/>
      <c r="O43" s="118"/>
      <c r="P43" s="119"/>
      <c r="Q43" s="120"/>
      <c r="R43" s="121"/>
      <c r="S43" s="121"/>
      <c r="T43" s="121"/>
      <c r="U43" s="121"/>
      <c r="V43" s="121"/>
      <c r="W43" s="121"/>
      <c r="X43" s="121"/>
    </row>
    <row r="44" spans="2:24" ht="21" customHeight="1">
      <c r="B44" s="325" t="s">
        <v>84</v>
      </c>
      <c r="C44" s="325"/>
      <c r="D44" s="325"/>
      <c r="E44" s="325"/>
      <c r="F44" s="325"/>
      <c r="G44" s="325"/>
      <c r="H44" s="325"/>
      <c r="I44" s="325"/>
      <c r="J44" s="325"/>
      <c r="K44" s="325"/>
      <c r="L44" s="325"/>
      <c r="M44" s="325"/>
      <c r="N44" s="325"/>
      <c r="O44" s="325"/>
      <c r="P44" s="325"/>
      <c r="Q44" s="325"/>
      <c r="R44" s="325"/>
      <c r="S44" s="325"/>
      <c r="T44" s="325"/>
      <c r="U44" s="325"/>
      <c r="V44" s="325"/>
      <c r="W44" s="325"/>
      <c r="X44" s="325"/>
    </row>
    <row r="45" spans="2:24" ht="21" customHeight="1">
      <c r="B45" s="325" t="s">
        <v>85</v>
      </c>
      <c r="C45" s="325"/>
      <c r="D45" s="325"/>
      <c r="E45" s="325"/>
      <c r="F45" s="325"/>
      <c r="G45" s="325"/>
      <c r="H45" s="325"/>
      <c r="I45" s="325"/>
      <c r="J45" s="325"/>
      <c r="K45" s="325"/>
      <c r="L45" s="325"/>
      <c r="M45" s="325"/>
      <c r="N45" s="325"/>
      <c r="O45" s="325"/>
      <c r="P45" s="325"/>
      <c r="Q45" s="325"/>
      <c r="R45" s="325"/>
      <c r="S45" s="325"/>
      <c r="T45" s="325"/>
      <c r="U45" s="325"/>
      <c r="V45" s="325"/>
      <c r="W45" s="325"/>
      <c r="X45" s="325"/>
    </row>
    <row r="46" spans="2:24" ht="21" customHeight="1">
      <c r="B46" s="325" t="s">
        <v>94</v>
      </c>
      <c r="C46" s="325"/>
      <c r="D46" s="325"/>
      <c r="E46" s="325"/>
      <c r="F46" s="325"/>
      <c r="G46" s="325"/>
      <c r="H46" s="325"/>
      <c r="I46" s="325"/>
      <c r="J46" s="325"/>
      <c r="K46" s="325"/>
      <c r="L46" s="325"/>
      <c r="M46" s="325"/>
      <c r="N46" s="325"/>
      <c r="O46" s="325"/>
      <c r="P46" s="325"/>
      <c r="Q46" s="325"/>
      <c r="R46" s="325"/>
      <c r="S46" s="325"/>
      <c r="T46" s="325"/>
      <c r="U46" s="325"/>
      <c r="V46" s="325"/>
      <c r="W46" s="325"/>
      <c r="X46" s="325"/>
    </row>
    <row r="47" spans="2:24" ht="9.9499999999999993" customHeight="1" thickBot="1">
      <c r="B47" s="11"/>
      <c r="C47" s="11"/>
      <c r="D47" s="11"/>
      <c r="E47" s="11"/>
      <c r="F47" s="11"/>
      <c r="G47" s="12"/>
      <c r="H47" s="12"/>
      <c r="I47" s="12"/>
      <c r="J47" s="12"/>
      <c r="K47" s="12"/>
      <c r="L47" s="12"/>
      <c r="M47" s="12"/>
      <c r="N47" s="12"/>
      <c r="O47" s="12"/>
      <c r="R47" s="27"/>
      <c r="S47" s="27"/>
      <c r="T47" s="27"/>
      <c r="U47" s="27"/>
      <c r="V47" s="27"/>
      <c r="W47" s="27"/>
      <c r="X47" s="27"/>
    </row>
    <row r="48" spans="2:24" ht="12" customHeight="1" thickTop="1">
      <c r="B48" s="30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2"/>
      <c r="Q48" s="33"/>
      <c r="R48" s="33"/>
      <c r="S48" s="34"/>
      <c r="T48" s="34"/>
      <c r="U48" s="35"/>
      <c r="V48" s="35"/>
      <c r="W48" s="35"/>
      <c r="X48" s="36"/>
    </row>
    <row r="49" spans="2:25" ht="12" customHeight="1">
      <c r="B49" s="37"/>
      <c r="C49" s="38"/>
      <c r="D49" s="38"/>
      <c r="E49" s="38"/>
      <c r="F49" s="247" t="s">
        <v>92</v>
      </c>
      <c r="G49" s="247"/>
      <c r="H49" s="247"/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8"/>
    </row>
    <row r="50" spans="2:25" ht="24" customHeight="1">
      <c r="B50" s="39"/>
      <c r="C50" s="321" t="s">
        <v>53</v>
      </c>
      <c r="D50" s="321"/>
      <c r="E50" s="321"/>
      <c r="F50" s="249" t="s">
        <v>56</v>
      </c>
      <c r="G50" s="249"/>
      <c r="H50" s="249"/>
      <c r="I50" s="249"/>
      <c r="J50" s="249"/>
      <c r="K50" s="249"/>
      <c r="L50" s="249"/>
      <c r="M50" s="249"/>
      <c r="N50" s="249"/>
      <c r="O50" s="249"/>
      <c r="P50" s="249"/>
      <c r="Q50" s="249"/>
      <c r="R50" s="249"/>
      <c r="S50" s="249"/>
      <c r="T50" s="249"/>
      <c r="U50" s="249"/>
      <c r="V50" s="249"/>
      <c r="W50" s="249"/>
      <c r="X50" s="250"/>
    </row>
    <row r="51" spans="2:25" ht="12" customHeight="1">
      <c r="B51" s="41"/>
      <c r="C51" s="42"/>
      <c r="D51" s="42"/>
      <c r="E51" s="42"/>
      <c r="F51" s="251" t="s">
        <v>93</v>
      </c>
      <c r="G51" s="251"/>
      <c r="H51" s="251"/>
      <c r="I51" s="251"/>
      <c r="J51" s="251"/>
      <c r="K51" s="251"/>
      <c r="L51" s="251"/>
      <c r="M51" s="251"/>
      <c r="N51" s="251"/>
      <c r="O51" s="251"/>
      <c r="P51" s="251"/>
      <c r="Q51" s="251"/>
      <c r="R51" s="251"/>
      <c r="S51" s="251"/>
      <c r="T51" s="251"/>
      <c r="U51" s="251"/>
      <c r="V51" s="251"/>
      <c r="W51" s="251"/>
      <c r="X51" s="252"/>
      <c r="Y51" s="7"/>
    </row>
    <row r="52" spans="2:25" ht="24" customHeight="1">
      <c r="B52" s="41"/>
      <c r="C52" s="321" t="s">
        <v>54</v>
      </c>
      <c r="D52" s="321"/>
      <c r="E52" s="321"/>
      <c r="F52" s="249" t="s">
        <v>55</v>
      </c>
      <c r="G52" s="249"/>
      <c r="H52" s="249"/>
      <c r="I52" s="249"/>
      <c r="J52" s="249"/>
      <c r="K52" s="249"/>
      <c r="L52" s="249"/>
      <c r="M52" s="249"/>
      <c r="N52" s="249"/>
      <c r="O52" s="249"/>
      <c r="P52" s="249"/>
      <c r="Q52" s="249"/>
      <c r="R52" s="249"/>
      <c r="S52" s="249"/>
      <c r="T52" s="249"/>
      <c r="U52" s="249"/>
      <c r="V52" s="249"/>
      <c r="W52" s="249"/>
      <c r="X52" s="250"/>
    </row>
    <row r="53" spans="2:25" ht="21" customHeight="1">
      <c r="B53" s="41"/>
      <c r="C53" s="322" t="s">
        <v>89</v>
      </c>
      <c r="D53" s="322"/>
      <c r="E53" s="322"/>
      <c r="F53" s="322"/>
      <c r="G53" s="322"/>
      <c r="H53" s="322"/>
      <c r="I53" s="322"/>
      <c r="J53" s="322"/>
      <c r="K53" s="322"/>
      <c r="L53" s="322"/>
      <c r="M53" s="322"/>
      <c r="N53" s="322"/>
      <c r="O53" s="322"/>
      <c r="P53" s="322"/>
      <c r="Q53" s="322"/>
      <c r="R53" s="322"/>
      <c r="S53" s="322"/>
      <c r="T53" s="322"/>
      <c r="U53" s="322"/>
      <c r="V53" s="322"/>
      <c r="W53" s="322"/>
      <c r="X53" s="40"/>
    </row>
    <row r="54" spans="2:25" ht="21" customHeight="1">
      <c r="B54" s="41"/>
      <c r="C54" s="322" t="s">
        <v>107</v>
      </c>
      <c r="D54" s="322"/>
      <c r="E54" s="322"/>
      <c r="F54" s="322"/>
      <c r="G54" s="322"/>
      <c r="H54" s="322"/>
      <c r="I54" s="322"/>
      <c r="J54" s="322"/>
      <c r="K54" s="322"/>
      <c r="L54" s="322"/>
      <c r="M54" s="322"/>
      <c r="N54" s="322"/>
      <c r="O54" s="322"/>
      <c r="P54" s="322"/>
      <c r="Q54" s="322"/>
      <c r="R54" s="322"/>
      <c r="S54" s="322"/>
      <c r="T54" s="322"/>
      <c r="U54" s="322"/>
      <c r="V54" s="322"/>
      <c r="W54" s="322"/>
      <c r="X54" s="40"/>
    </row>
    <row r="55" spans="2:25" ht="21" customHeight="1">
      <c r="B55" s="41"/>
      <c r="C55" s="322" t="s">
        <v>90</v>
      </c>
      <c r="D55" s="322"/>
      <c r="E55" s="322"/>
      <c r="F55" s="322"/>
      <c r="G55" s="322"/>
      <c r="H55" s="322"/>
      <c r="I55" s="322"/>
      <c r="J55" s="322"/>
      <c r="K55" s="322"/>
      <c r="L55" s="322"/>
      <c r="M55" s="322"/>
      <c r="N55" s="322"/>
      <c r="O55" s="322"/>
      <c r="P55" s="322"/>
      <c r="Q55" s="322"/>
      <c r="R55" s="322"/>
      <c r="S55" s="322"/>
      <c r="T55" s="322"/>
      <c r="U55" s="322"/>
      <c r="V55" s="322"/>
      <c r="W55" s="322"/>
      <c r="X55" s="40"/>
    </row>
    <row r="56" spans="2:25" ht="21" customHeight="1">
      <c r="B56" s="41"/>
      <c r="C56" s="322" t="s">
        <v>91</v>
      </c>
      <c r="D56" s="322"/>
      <c r="E56" s="322"/>
      <c r="F56" s="322"/>
      <c r="G56" s="322"/>
      <c r="H56" s="322"/>
      <c r="I56" s="322"/>
      <c r="J56" s="322"/>
      <c r="K56" s="322"/>
      <c r="L56" s="322"/>
      <c r="M56" s="322"/>
      <c r="N56" s="322"/>
      <c r="O56" s="322"/>
      <c r="P56" s="322"/>
      <c r="Q56" s="322"/>
      <c r="R56" s="322"/>
      <c r="S56" s="322"/>
      <c r="T56" s="322"/>
      <c r="U56" s="322"/>
      <c r="V56" s="322"/>
      <c r="W56" s="322"/>
      <c r="X56" s="40"/>
    </row>
    <row r="57" spans="2:25" ht="9.9499999999999993" customHeight="1" thickBot="1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5"/>
      <c r="Q57" s="46"/>
      <c r="R57" s="46"/>
      <c r="S57" s="47"/>
      <c r="T57" s="47"/>
      <c r="U57" s="48"/>
      <c r="V57" s="48"/>
      <c r="W57" s="48"/>
      <c r="X57" s="49"/>
    </row>
    <row r="58" spans="2:25" ht="10.5" customHeight="1" thickTop="1">
      <c r="B58" s="1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5"/>
      <c r="Q58" s="6"/>
      <c r="R58" s="6"/>
      <c r="S58" s="19"/>
      <c r="T58" s="19"/>
      <c r="U58" s="8"/>
      <c r="V58" s="8"/>
      <c r="W58" s="8"/>
      <c r="X58" s="4"/>
    </row>
  </sheetData>
  <sheetProtection selectLockedCells="1"/>
  <mergeCells count="230">
    <mergeCell ref="C53:W53"/>
    <mergeCell ref="C54:W54"/>
    <mergeCell ref="C55:W55"/>
    <mergeCell ref="C56:W56"/>
    <mergeCell ref="B38:B39"/>
    <mergeCell ref="C38:G38"/>
    <mergeCell ref="H38:I39"/>
    <mergeCell ref="J38:J39"/>
    <mergeCell ref="K38:K39"/>
    <mergeCell ref="C50:E50"/>
    <mergeCell ref="F50:X50"/>
    <mergeCell ref="F51:X51"/>
    <mergeCell ref="C52:E52"/>
    <mergeCell ref="F52:X52"/>
    <mergeCell ref="B41:X41"/>
    <mergeCell ref="B42:X42"/>
    <mergeCell ref="B44:X44"/>
    <mergeCell ref="B45:X45"/>
    <mergeCell ref="B46:X46"/>
    <mergeCell ref="F49:X49"/>
    <mergeCell ref="O36:P37"/>
    <mergeCell ref="Q36:Q37"/>
    <mergeCell ref="R36:S37"/>
    <mergeCell ref="T38:T39"/>
    <mergeCell ref="T36:T37"/>
    <mergeCell ref="U36:W37"/>
    <mergeCell ref="X36:X37"/>
    <mergeCell ref="U38:W39"/>
    <mergeCell ref="X38:X39"/>
    <mergeCell ref="C39:G39"/>
    <mergeCell ref="B40:T40"/>
    <mergeCell ref="U40:W40"/>
    <mergeCell ref="L38:L39"/>
    <mergeCell ref="M38:M39"/>
    <mergeCell ref="N38:N39"/>
    <mergeCell ref="O38:P39"/>
    <mergeCell ref="Q38:Q39"/>
    <mergeCell ref="R38:S39"/>
    <mergeCell ref="X34:X35"/>
    <mergeCell ref="C35:G35"/>
    <mergeCell ref="O34:P35"/>
    <mergeCell ref="Q34:Q35"/>
    <mergeCell ref="R34:S35"/>
    <mergeCell ref="T34:T35"/>
    <mergeCell ref="U34:W35"/>
    <mergeCell ref="B36:B37"/>
    <mergeCell ref="C36:G36"/>
    <mergeCell ref="H36:I37"/>
    <mergeCell ref="J36:J37"/>
    <mergeCell ref="K36:K37"/>
    <mergeCell ref="L36:L37"/>
    <mergeCell ref="M36:M37"/>
    <mergeCell ref="N36:N37"/>
    <mergeCell ref="N34:N35"/>
    <mergeCell ref="C37:G37"/>
    <mergeCell ref="B34:B35"/>
    <mergeCell ref="C34:G34"/>
    <mergeCell ref="H34:I35"/>
    <mergeCell ref="J34:J35"/>
    <mergeCell ref="K34:K35"/>
    <mergeCell ref="L34:L35"/>
    <mergeCell ref="M34:M35"/>
    <mergeCell ref="M32:M33"/>
    <mergeCell ref="N32:N33"/>
    <mergeCell ref="U30:W31"/>
    <mergeCell ref="X30:X31"/>
    <mergeCell ref="C31:G31"/>
    <mergeCell ref="B32:B33"/>
    <mergeCell ref="C32:G32"/>
    <mergeCell ref="H32:I33"/>
    <mergeCell ref="J32:J33"/>
    <mergeCell ref="K32:K33"/>
    <mergeCell ref="L32:L33"/>
    <mergeCell ref="L30:L31"/>
    <mergeCell ref="M30:M31"/>
    <mergeCell ref="N30:N31"/>
    <mergeCell ref="O30:P31"/>
    <mergeCell ref="Q30:Q31"/>
    <mergeCell ref="R30:S31"/>
    <mergeCell ref="U32:W33"/>
    <mergeCell ref="X32:X33"/>
    <mergeCell ref="C33:G33"/>
    <mergeCell ref="O32:P33"/>
    <mergeCell ref="Q32:Q33"/>
    <mergeCell ref="R32:S33"/>
    <mergeCell ref="T32:T33"/>
    <mergeCell ref="B30:B31"/>
    <mergeCell ref="C30:G30"/>
    <mergeCell ref="H30:I31"/>
    <mergeCell ref="J30:J31"/>
    <mergeCell ref="K30:K31"/>
    <mergeCell ref="O28:P29"/>
    <mergeCell ref="Q28:Q29"/>
    <mergeCell ref="R28:S29"/>
    <mergeCell ref="T30:T31"/>
    <mergeCell ref="T28:T29"/>
    <mergeCell ref="U28:W29"/>
    <mergeCell ref="X28:X29"/>
    <mergeCell ref="X26:X27"/>
    <mergeCell ref="C27:G27"/>
    <mergeCell ref="B28:B29"/>
    <mergeCell ref="C28:G28"/>
    <mergeCell ref="H28:I29"/>
    <mergeCell ref="J28:J29"/>
    <mergeCell ref="K28:K29"/>
    <mergeCell ref="L28:L29"/>
    <mergeCell ref="M28:M29"/>
    <mergeCell ref="N28:N29"/>
    <mergeCell ref="N26:N27"/>
    <mergeCell ref="O26:P27"/>
    <mergeCell ref="Q26:Q27"/>
    <mergeCell ref="R26:S27"/>
    <mergeCell ref="T26:T27"/>
    <mergeCell ref="U26:W27"/>
    <mergeCell ref="C29:G29"/>
    <mergeCell ref="B26:B27"/>
    <mergeCell ref="C26:G26"/>
    <mergeCell ref="H26:I27"/>
    <mergeCell ref="J26:J27"/>
    <mergeCell ref="K26:K27"/>
    <mergeCell ref="L26:L27"/>
    <mergeCell ref="M26:M27"/>
    <mergeCell ref="M24:M25"/>
    <mergeCell ref="N24:N25"/>
    <mergeCell ref="U22:W23"/>
    <mergeCell ref="X22:X23"/>
    <mergeCell ref="C23:G23"/>
    <mergeCell ref="B24:B25"/>
    <mergeCell ref="C24:G24"/>
    <mergeCell ref="H24:I25"/>
    <mergeCell ref="J24:J25"/>
    <mergeCell ref="K24:K25"/>
    <mergeCell ref="L24:L25"/>
    <mergeCell ref="L22:L23"/>
    <mergeCell ref="M22:M23"/>
    <mergeCell ref="N22:N23"/>
    <mergeCell ref="O22:P23"/>
    <mergeCell ref="Q22:Q23"/>
    <mergeCell ref="R22:S23"/>
    <mergeCell ref="U24:W25"/>
    <mergeCell ref="X24:X25"/>
    <mergeCell ref="C25:G25"/>
    <mergeCell ref="O24:P25"/>
    <mergeCell ref="Q24:Q25"/>
    <mergeCell ref="R24:S25"/>
    <mergeCell ref="T24:T25"/>
    <mergeCell ref="B22:B23"/>
    <mergeCell ref="C22:G22"/>
    <mergeCell ref="H22:I23"/>
    <mergeCell ref="J22:J23"/>
    <mergeCell ref="K22:K23"/>
    <mergeCell ref="O20:P21"/>
    <mergeCell ref="Q20:Q21"/>
    <mergeCell ref="R20:S21"/>
    <mergeCell ref="T22:T23"/>
    <mergeCell ref="T20:T21"/>
    <mergeCell ref="U20:W21"/>
    <mergeCell ref="X20:X21"/>
    <mergeCell ref="X18:X19"/>
    <mergeCell ref="C19:G19"/>
    <mergeCell ref="B20:B21"/>
    <mergeCell ref="C20:G20"/>
    <mergeCell ref="H20:I21"/>
    <mergeCell ref="J20:J21"/>
    <mergeCell ref="K20:K21"/>
    <mergeCell ref="L20:L21"/>
    <mergeCell ref="M20:M21"/>
    <mergeCell ref="N20:N21"/>
    <mergeCell ref="N18:N19"/>
    <mergeCell ref="O18:P19"/>
    <mergeCell ref="Q18:Q19"/>
    <mergeCell ref="R18:S19"/>
    <mergeCell ref="T18:T19"/>
    <mergeCell ref="U18:W19"/>
    <mergeCell ref="C21:G21"/>
    <mergeCell ref="U16:W17"/>
    <mergeCell ref="X16:X17"/>
    <mergeCell ref="C17:G17"/>
    <mergeCell ref="B18:B19"/>
    <mergeCell ref="C18:G18"/>
    <mergeCell ref="H18:I19"/>
    <mergeCell ref="J18:J19"/>
    <mergeCell ref="K18:K19"/>
    <mergeCell ref="L18:L19"/>
    <mergeCell ref="M18:M19"/>
    <mergeCell ref="M16:M17"/>
    <mergeCell ref="N16:N17"/>
    <mergeCell ref="O16:P17"/>
    <mergeCell ref="Q16:Q17"/>
    <mergeCell ref="R16:S17"/>
    <mergeCell ref="T16:T17"/>
    <mergeCell ref="B16:B17"/>
    <mergeCell ref="C16:G16"/>
    <mergeCell ref="H16:I17"/>
    <mergeCell ref="J16:J17"/>
    <mergeCell ref="K16:K17"/>
    <mergeCell ref="L16:L17"/>
    <mergeCell ref="B15:G15"/>
    <mergeCell ref="H15:N15"/>
    <mergeCell ref="O15:Q15"/>
    <mergeCell ref="R15:T15"/>
    <mergeCell ref="U15:X15"/>
    <mergeCell ref="C9:E9"/>
    <mergeCell ref="F9:I9"/>
    <mergeCell ref="J9:M9"/>
    <mergeCell ref="O9:Q9"/>
    <mergeCell ref="R9:S9"/>
    <mergeCell ref="C11:E11"/>
    <mergeCell ref="F11:L11"/>
    <mergeCell ref="O11:Q11"/>
    <mergeCell ref="R11:X11"/>
    <mergeCell ref="O5:Q5"/>
    <mergeCell ref="R5:X5"/>
    <mergeCell ref="C7:E7"/>
    <mergeCell ref="F7:I7"/>
    <mergeCell ref="J7:M7"/>
    <mergeCell ref="O7:Q7"/>
    <mergeCell ref="R7:S7"/>
    <mergeCell ref="O13:Q13"/>
    <mergeCell ref="R13:X13"/>
    <mergeCell ref="B1:F1"/>
    <mergeCell ref="O1:Q1"/>
    <mergeCell ref="R1:X1"/>
    <mergeCell ref="O2:Q2"/>
    <mergeCell ref="R2:X2"/>
    <mergeCell ref="B3:K3"/>
    <mergeCell ref="R3:X3"/>
    <mergeCell ref="B4:K4"/>
    <mergeCell ref="O4:Q4"/>
    <mergeCell ref="R4:X4"/>
  </mergeCells>
  <phoneticPr fontId="2"/>
  <conditionalFormatting sqref="C16:C39">
    <cfRule type="expression" dxfId="54" priority="5">
      <formula>C16&lt;&gt;""</formula>
    </cfRule>
  </conditionalFormatting>
  <conditionalFormatting sqref="F7:H7 F9:H9 R11 R13 G14:J14">
    <cfRule type="expression" dxfId="53" priority="117">
      <formula>F7&lt;&gt;""</formula>
    </cfRule>
  </conditionalFormatting>
  <conditionalFormatting sqref="F11:H11">
    <cfRule type="expression" dxfId="52" priority="114">
      <formula>F11&lt;&gt;""</formula>
    </cfRule>
  </conditionalFormatting>
  <conditionalFormatting sqref="H16">
    <cfRule type="expression" dxfId="51" priority="4">
      <formula>H16&lt;&gt;""</formula>
    </cfRule>
  </conditionalFormatting>
  <conditionalFormatting sqref="H18">
    <cfRule type="expression" dxfId="50" priority="46">
      <formula>H18&lt;&gt;""</formula>
    </cfRule>
  </conditionalFormatting>
  <conditionalFormatting sqref="H20">
    <cfRule type="expression" dxfId="49" priority="42">
      <formula>H20&lt;&gt;""</formula>
    </cfRule>
  </conditionalFormatting>
  <conditionalFormatting sqref="H22">
    <cfRule type="expression" dxfId="48" priority="14">
      <formula>H22&lt;&gt;""</formula>
    </cfRule>
  </conditionalFormatting>
  <conditionalFormatting sqref="H24">
    <cfRule type="expression" dxfId="47" priority="10">
      <formula>H24&lt;&gt;""</formula>
    </cfRule>
  </conditionalFormatting>
  <conditionalFormatting sqref="H26">
    <cfRule type="expression" dxfId="46" priority="6">
      <formula>H26&lt;&gt;""</formula>
    </cfRule>
  </conditionalFormatting>
  <conditionalFormatting sqref="H28">
    <cfRule type="expression" dxfId="45" priority="18">
      <formula>H28&lt;&gt;""</formula>
    </cfRule>
  </conditionalFormatting>
  <conditionalFormatting sqref="H30">
    <cfRule type="expression" dxfId="44" priority="30">
      <formula>H30&lt;&gt;""</formula>
    </cfRule>
  </conditionalFormatting>
  <conditionalFormatting sqref="H32">
    <cfRule type="expression" dxfId="43" priority="26">
      <formula>H32&lt;&gt;""</formula>
    </cfRule>
  </conditionalFormatting>
  <conditionalFormatting sqref="H34">
    <cfRule type="expression" dxfId="42" priority="22">
      <formula>H34&lt;&gt;""</formula>
    </cfRule>
  </conditionalFormatting>
  <conditionalFormatting sqref="H36">
    <cfRule type="expression" dxfId="41" priority="38">
      <formula>H36&lt;&gt;""</formula>
    </cfRule>
  </conditionalFormatting>
  <conditionalFormatting sqref="H38">
    <cfRule type="expression" dxfId="40" priority="34">
      <formula>H38&lt;&gt;""</formula>
    </cfRule>
  </conditionalFormatting>
  <conditionalFormatting sqref="K16">
    <cfRule type="expression" dxfId="39" priority="2">
      <formula>K16&lt;&gt;""</formula>
    </cfRule>
  </conditionalFormatting>
  <conditionalFormatting sqref="K18">
    <cfRule type="expression" dxfId="38" priority="48">
      <formula>K18&lt;&gt;""</formula>
    </cfRule>
  </conditionalFormatting>
  <conditionalFormatting sqref="K20">
    <cfRule type="expression" dxfId="37" priority="44">
      <formula>K20&lt;&gt;""</formula>
    </cfRule>
  </conditionalFormatting>
  <conditionalFormatting sqref="K22">
    <cfRule type="expression" dxfId="36" priority="16">
      <formula>K22&lt;&gt;""</formula>
    </cfRule>
  </conditionalFormatting>
  <conditionalFormatting sqref="K24">
    <cfRule type="expression" dxfId="35" priority="12">
      <formula>K24&lt;&gt;""</formula>
    </cfRule>
  </conditionalFormatting>
  <conditionalFormatting sqref="K26">
    <cfRule type="expression" dxfId="34" priority="8">
      <formula>K26&lt;&gt;""</formula>
    </cfRule>
  </conditionalFormatting>
  <conditionalFormatting sqref="K28">
    <cfRule type="expression" dxfId="33" priority="20">
      <formula>K28&lt;&gt;""</formula>
    </cfRule>
  </conditionalFormatting>
  <conditionalFormatting sqref="K30">
    <cfRule type="expression" dxfId="32" priority="32">
      <formula>K30&lt;&gt;""</formula>
    </cfRule>
  </conditionalFormatting>
  <conditionalFormatting sqref="K32">
    <cfRule type="expression" dxfId="31" priority="28">
      <formula>K32&lt;&gt;""</formula>
    </cfRule>
  </conditionalFormatting>
  <conditionalFormatting sqref="K34">
    <cfRule type="expression" dxfId="30" priority="24">
      <formula>K34&lt;&gt;""</formula>
    </cfRule>
  </conditionalFormatting>
  <conditionalFormatting sqref="K36">
    <cfRule type="expression" dxfId="29" priority="40">
      <formula>K36&lt;&gt;""</formula>
    </cfRule>
  </conditionalFormatting>
  <conditionalFormatting sqref="K38">
    <cfRule type="expression" dxfId="28" priority="36">
      <formula>K38&lt;&gt;""</formula>
    </cfRule>
  </conditionalFormatting>
  <conditionalFormatting sqref="M16">
    <cfRule type="expression" dxfId="27" priority="3">
      <formula>M16&lt;&gt;""</formula>
    </cfRule>
  </conditionalFormatting>
  <conditionalFormatting sqref="M18">
    <cfRule type="expression" dxfId="26" priority="49">
      <formula>M18&lt;&gt;""</formula>
    </cfRule>
  </conditionalFormatting>
  <conditionalFormatting sqref="M20">
    <cfRule type="expression" dxfId="25" priority="45">
      <formula>M20&lt;&gt;""</formula>
    </cfRule>
  </conditionalFormatting>
  <conditionalFormatting sqref="M22">
    <cfRule type="expression" dxfId="24" priority="17">
      <formula>M22&lt;&gt;""</formula>
    </cfRule>
  </conditionalFormatting>
  <conditionalFormatting sqref="M24">
    <cfRule type="expression" dxfId="23" priority="13">
      <formula>M24&lt;&gt;""</formula>
    </cfRule>
  </conditionalFormatting>
  <conditionalFormatting sqref="M26">
    <cfRule type="expression" dxfId="22" priority="9">
      <formula>M26&lt;&gt;""</formula>
    </cfRule>
  </conditionalFormatting>
  <conditionalFormatting sqref="M28">
    <cfRule type="expression" dxfId="21" priority="21">
      <formula>M28&lt;&gt;""</formula>
    </cfRule>
  </conditionalFormatting>
  <conditionalFormatting sqref="M30">
    <cfRule type="expression" dxfId="20" priority="33">
      <formula>M30&lt;&gt;""</formula>
    </cfRule>
  </conditionalFormatting>
  <conditionalFormatting sqref="M32">
    <cfRule type="expression" dxfId="19" priority="29">
      <formula>M32&lt;&gt;""</formula>
    </cfRule>
  </conditionalFormatting>
  <conditionalFormatting sqref="M34">
    <cfRule type="expression" dxfId="18" priority="25">
      <formula>M34&lt;&gt;""</formula>
    </cfRule>
  </conditionalFormatting>
  <conditionalFormatting sqref="M36">
    <cfRule type="expression" dxfId="17" priority="41">
      <formula>M36&lt;&gt;""</formula>
    </cfRule>
  </conditionalFormatting>
  <conditionalFormatting sqref="M38">
    <cfRule type="expression" dxfId="16" priority="37">
      <formula>M38&lt;&gt;""</formula>
    </cfRule>
  </conditionalFormatting>
  <conditionalFormatting sqref="O14">
    <cfRule type="expression" dxfId="15" priority="116">
      <formula>O14&lt;&gt;""</formula>
    </cfRule>
  </conditionalFormatting>
  <conditionalFormatting sqref="Q14">
    <cfRule type="expression" dxfId="14" priority="115">
      <formula>Q14&lt;&gt;""</formula>
    </cfRule>
  </conditionalFormatting>
  <conditionalFormatting sqref="R16">
    <cfRule type="expression" dxfId="13" priority="1">
      <formula>R16&lt;&gt;""</formula>
    </cfRule>
  </conditionalFormatting>
  <conditionalFormatting sqref="R18">
    <cfRule type="expression" dxfId="12" priority="47">
      <formula>R18&lt;&gt;""</formula>
    </cfRule>
  </conditionalFormatting>
  <conditionalFormatting sqref="R20">
    <cfRule type="expression" dxfId="11" priority="43">
      <formula>R20&lt;&gt;""</formula>
    </cfRule>
  </conditionalFormatting>
  <conditionalFormatting sqref="R22">
    <cfRule type="expression" dxfId="10" priority="15">
      <formula>R22&lt;&gt;""</formula>
    </cfRule>
  </conditionalFormatting>
  <conditionalFormatting sqref="R24">
    <cfRule type="expression" dxfId="9" priority="11">
      <formula>R24&lt;&gt;""</formula>
    </cfRule>
  </conditionalFormatting>
  <conditionalFormatting sqref="R26">
    <cfRule type="expression" dxfId="8" priority="7">
      <formula>R26&lt;&gt;""</formula>
    </cfRule>
  </conditionalFormatting>
  <conditionalFormatting sqref="R28">
    <cfRule type="expression" dxfId="7" priority="19">
      <formula>R28&lt;&gt;""</formula>
    </cfRule>
  </conditionalFormatting>
  <conditionalFormatting sqref="R30">
    <cfRule type="expression" dxfId="6" priority="31">
      <formula>R30&lt;&gt;""</formula>
    </cfRule>
  </conditionalFormatting>
  <conditionalFormatting sqref="R32">
    <cfRule type="expression" dxfId="5" priority="27">
      <formula>R32&lt;&gt;""</formula>
    </cfRule>
  </conditionalFormatting>
  <conditionalFormatting sqref="R34">
    <cfRule type="expression" dxfId="4" priority="23">
      <formula>R34&lt;&gt;""</formula>
    </cfRule>
  </conditionalFormatting>
  <conditionalFormatting sqref="R36">
    <cfRule type="expression" dxfId="3" priority="39">
      <formula>R36&lt;&gt;""</formula>
    </cfRule>
  </conditionalFormatting>
  <conditionalFormatting sqref="R38">
    <cfRule type="expression" dxfId="2" priority="35">
      <formula>R38&lt;&gt;""</formula>
    </cfRule>
  </conditionalFormatting>
  <conditionalFormatting sqref="U7 U9">
    <cfRule type="expression" dxfId="1" priority="51">
      <formula>U7&lt;&gt;""</formula>
    </cfRule>
  </conditionalFormatting>
  <conditionalFormatting sqref="W7 W9">
    <cfRule type="expression" dxfId="0" priority="50">
      <formula>W7&lt;&gt;""</formula>
    </cfRule>
  </conditionalFormatting>
  <dataValidations count="5">
    <dataValidation allowBlank="1" showInputMessage="1" showErrorMessage="1" promptTitle="新会員" prompt="お名前を入力ください" sqref="C19:G19 C21:G21 C23:G23 C25:G25 C27:G27 C29:G29 C31:G31 C33:G33 C35:G35 C37:G37 C39:G39" xr:uid="{CB2B6B04-265A-4D69-9B88-2FA595D98DB2}"/>
    <dataValidation allowBlank="1" showInputMessage="1" showErrorMessage="1" promptTitle="新会員" prompt="フリガナを入力ください" sqref="C38:G38 C18:G18 C20:G20 C22:G22 C24:G24 C26:G26 C28:G28 C30:G30 C32:G32 C34:G34 C36:G36 C16:G16" xr:uid="{561CE8C5-D819-41D5-8A81-EE951697FA8B}"/>
    <dataValidation type="list" allowBlank="1" showInputMessage="1" showErrorMessage="1" promptTitle="分区" prompt="リストより選択ください" sqref="F7:H7" xr:uid="{28B70951-D1A3-4095-ABF2-C19895EBFB79}">
      <formula1>"徳島第Ⅰ,徳島第Ⅱ,香川第Ⅰ,香川第Ⅱ,高知第Ⅰ,高知第Ⅱ,愛媛第Ⅰ,愛媛第Ⅱ"</formula1>
    </dataValidation>
    <dataValidation type="list" allowBlank="1" showInputMessage="1" showErrorMessage="1" promptTitle="月数" prompt="数字を選択ください" sqref="R18:S39" xr:uid="{97B1CA53-1241-4971-89E0-1FFAFC3D3AAC}">
      <formula1>"6,5,4,3,2,1,0"</formula1>
    </dataValidation>
    <dataValidation allowBlank="1" showInputMessage="1" showErrorMessage="1" prompt="全角数字を入力ください" sqref="U7 U9 W7 W9" xr:uid="{5D282A89-0A23-46B3-8653-287E79F9D746}"/>
  </dataValidations>
  <hyperlinks>
    <hyperlink ref="R4" r:id="rId1" xr:uid="{47CD7A63-4F05-40E1-933F-27FBEC41D8B8}"/>
  </hyperlinks>
  <printOptions horizontalCentered="1"/>
  <pageMargins left="0.19685039370078741" right="0.19685039370078741" top="0.39370078740157483" bottom="0.19685039370078741" header="0" footer="0"/>
  <pageSetup paperSize="9" scale="69" orientation="portrait" useFirstPageNumber="1" verticalDpi="4294967292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上半期</vt:lpstr>
      <vt:lpstr>中途入会者用書式（上半期）</vt:lpstr>
      <vt:lpstr>下半期</vt:lpstr>
      <vt:lpstr>中途入会者用書式（下半期）</vt:lpstr>
      <vt:lpstr>下半期!Print_Area</vt:lpstr>
      <vt:lpstr>上半期!Print_Area</vt:lpstr>
      <vt:lpstr>'中途入会者用書式（下半期）'!Print_Area</vt:lpstr>
      <vt:lpstr>'中途入会者用書式（上半期）'!Print_Area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</dc:creator>
  <cp:lastModifiedBy>委員会支援事務所 国際ロータリー第2670地区</cp:lastModifiedBy>
  <cp:lastPrinted>2026-02-24T00:43:46Z</cp:lastPrinted>
  <dcterms:created xsi:type="dcterms:W3CDTF">2012-03-22T03:47:32Z</dcterms:created>
  <dcterms:modified xsi:type="dcterms:W3CDTF">2026-06-04T06:16:22Z</dcterms:modified>
  <cp:contentStatus/>
</cp:coreProperties>
</file>